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2 For CMISD\"/>
    </mc:Choice>
  </mc:AlternateContent>
  <bookViews>
    <workbookView xWindow="0" yWindow="0" windowWidth="28800" windowHeight="12430"/>
  </bookViews>
  <sheets>
    <sheet name="SEF 4th qtr 2021" sheetId="1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71" i="12" l="1"/>
  <c r="G48" i="12"/>
  <c r="G28" i="12"/>
  <c r="G26" i="12"/>
  <c r="H63" i="12" s="1"/>
  <c r="H64" i="12" s="1"/>
  <c r="H10" i="12"/>
  <c r="H82" i="12" l="1"/>
  <c r="H83" i="12" s="1"/>
</calcChain>
</file>

<file path=xl/sharedStrings.xml><?xml version="1.0" encoding="utf-8"?>
<sst xmlns="http://schemas.openxmlformats.org/spreadsheetml/2006/main" count="53" uniqueCount="48">
  <si>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</si>
  <si>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</si>
  <si>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</si>
  <si>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</si>
  <si>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</si>
  <si>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</si>
  <si>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</si>
  <si>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</si>
  <si>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</si>
  <si>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</si>
  <si>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</si>
  <si>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</si>
  <si>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</si>
  <si>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</si>
  <si>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</si>
  <si>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</si>
  <si>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</si>
  <si>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</si>
  <si>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</si>
  <si>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</si>
  <si>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</si>
  <si>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</si>
  <si>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</si>
  <si>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</si>
  <si>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</si>
  <si>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</si>
  <si>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</si>
  <si>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</si>
  <si>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</si>
  <si>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</si>
  <si>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</si>
  <si>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Office Supplies Expenses</t>
  </si>
  <si>
    <t>Drugs and Medicines Expenses</t>
  </si>
  <si>
    <t>Textbooks and Instructional Materials Expenses</t>
  </si>
  <si>
    <t>Awards/Rewards Expenses</t>
  </si>
  <si>
    <t>Books</t>
  </si>
  <si>
    <t>Internet Subscription Expenses</t>
  </si>
  <si>
    <t>Information &amp; Communication Technology Equipment</t>
  </si>
  <si>
    <t>Printing Equipment</t>
  </si>
  <si>
    <t>For the Quarter Ending December 31,2021</t>
  </si>
  <si>
    <t>Information and Communication Technology Equipment</t>
  </si>
  <si>
    <t>Agricultural and Forestry Equipment</t>
  </si>
  <si>
    <t>Communication Equipment</t>
  </si>
  <si>
    <t>Construction and Heavy Equipment</t>
  </si>
  <si>
    <t>Sports Equipment</t>
  </si>
  <si>
    <t>Other Machinery Equipment</t>
  </si>
  <si>
    <t>Medical Equipment</t>
  </si>
  <si>
    <t>Technical and Scientific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</si>
</sst>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0" fontId="5" fillId="0" borderId="0" xfId="2" applyFont="1" applyAlignment="1">
      <alignment horizontal="center"/>
    </xf>
    <xf numFmtId="0" fontId="8" fillId="0" borderId="0" xfId="0" applyFont="1" applyAlignment="1"/>
    <xf numFmtId="0" fontId="7" fillId="0" borderId="0" xfId="0" applyFont="1"/>
    <xf numFmtId="0" fontId="5" fillId="0" borderId="0" xfId="2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/>
    <xf numFmtId="4" fontId="9" fillId="0" borderId="0" xfId="0" applyNumberFormat="1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4" fontId="10" fillId="0" borderId="0" xfId="0" applyNumberFormat="1" applyFont="1" applyFill="1" applyBorder="1" applyAlignment="1">
      <alignment horizontal="right" wrapText="1"/>
    </xf>
    <xf numFmtId="4" fontId="9" fillId="0" borderId="0" xfId="0" applyNumberFormat="1" applyFont="1" applyFill="1" applyBorder="1"/>
    <xf numFmtId="4" fontId="9" fillId="0" borderId="2" xfId="0" applyNumberFormat="1" applyFont="1" applyFill="1" applyBorder="1" applyAlignment="1">
      <alignment horizontal="right"/>
    </xf>
    <xf numFmtId="164" fontId="10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right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84</xdr:row>
      <xdr:rowOff>161925</xdr:rowOff>
    </xdr:from>
    <xdr:to>
      <xdr:col>6</xdr:col>
      <xdr:colOff>342900</xdr:colOff>
      <xdr:row>88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90</xdr:row>
      <xdr:rowOff>114300</xdr:rowOff>
    </xdr:from>
    <xdr:to>
      <xdr:col>6</xdr:col>
      <xdr:colOff>419100</xdr:colOff>
      <xdr:row>94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lene%20Inferido-PC/Desktop/Accounts%20Payable%20(401)%202020/Accounts%20Payable%202021%20Original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"/>
      <sheetName val="sef"/>
      <sheetName val="Sheet1"/>
      <sheetName val="Sheet2"/>
      <sheetName val="Sheet3"/>
    </sheetNames>
    <sheetDataSet>
      <sheetData sheetId="0" refreshError="1"/>
      <sheetData sheetId="1" refreshError="1">
        <row r="6">
          <cell r="H6">
            <v>479970.2</v>
          </cell>
        </row>
        <row r="7">
          <cell r="H7">
            <v>6164704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zoomScaleNormal="100" workbookViewId="0">
      <selection activeCell="G92" sqref="G92"/>
    </sheetView>
  </sheetViews>
  <sheetFormatPr defaultRowHeight="14.3" x14ac:dyDescent="0.25"/>
  <cols>
    <col min="1" max="4" width="9.125" customWidth="1"/>
    <col min="5" max="5" width="27.375" customWidth="1"/>
    <col min="6" max="6" width="11" style="2" customWidth="1"/>
    <col min="7" max="7" width="22" style="2" bestFit="1" customWidth="1"/>
  </cols>
  <sheetData>
    <row r="1" spans="1:16" ht="14.95" x14ac:dyDescent="0.25">
      <c r="A1" t="s">
        <v>2</v>
      </c>
      <c r="D1" s="2"/>
      <c r="E1" s="2"/>
      <c r="F1" s="1"/>
      <c r="G1" s="1"/>
      <c r="H1" s="1"/>
    </row>
    <row r="2" spans="1:16" ht="14.95" x14ac:dyDescent="0.25">
      <c r="A2" t="s">
        <v>3</v>
      </c>
      <c r="D2" s="2"/>
      <c r="E2" s="2"/>
      <c r="F2" s="1"/>
      <c r="G2" s="1"/>
      <c r="H2" s="1"/>
    </row>
    <row r="3" spans="1:16" ht="14.95" x14ac:dyDescent="0.25">
      <c r="A3" s="21"/>
      <c r="B3" s="21"/>
      <c r="C3" s="21"/>
      <c r="D3" s="21"/>
      <c r="E3" s="21"/>
      <c r="F3" s="1"/>
      <c r="G3" s="1"/>
      <c r="H3" s="1"/>
    </row>
    <row r="4" spans="1:16" ht="14.95" x14ac:dyDescent="0.25">
      <c r="A4" s="21" t="s">
        <v>0</v>
      </c>
      <c r="B4" s="21"/>
      <c r="C4" s="21"/>
      <c r="D4" s="21"/>
      <c r="E4" s="21"/>
      <c r="F4" s="21"/>
      <c r="G4" s="1"/>
      <c r="H4" s="1"/>
    </row>
    <row r="5" spans="1:16" ht="14.95" x14ac:dyDescent="0.25">
      <c r="A5" s="21" t="s">
        <v>1</v>
      </c>
      <c r="B5" s="21"/>
      <c r="C5" s="21"/>
      <c r="D5" s="21"/>
      <c r="E5" s="21"/>
      <c r="F5" s="21"/>
      <c r="G5" s="1"/>
      <c r="H5" s="1"/>
    </row>
    <row r="6" spans="1:16" ht="15.8" customHeight="1" x14ac:dyDescent="0.25">
      <c r="A6" s="25" t="s">
        <v>39</v>
      </c>
      <c r="B6" s="25"/>
      <c r="C6" s="25"/>
      <c r="D6" s="25"/>
      <c r="E6" s="25"/>
      <c r="F6" s="25"/>
      <c r="G6" s="1"/>
      <c r="H6" s="1"/>
    </row>
    <row r="7" spans="1:16" ht="15.8" x14ac:dyDescent="0.25">
      <c r="A7" s="26" t="s">
        <v>4</v>
      </c>
      <c r="B7" s="26"/>
      <c r="C7" s="26"/>
      <c r="D7" s="26"/>
      <c r="E7" s="26"/>
      <c r="F7" s="26"/>
      <c r="G7" s="1"/>
      <c r="H7" s="1"/>
    </row>
    <row r="8" spans="1:16" ht="14.95" x14ac:dyDescent="0.25">
      <c r="A8" s="24"/>
      <c r="B8" s="24"/>
      <c r="C8" s="24"/>
      <c r="D8" s="24"/>
      <c r="E8" s="24"/>
      <c r="F8" s="12"/>
      <c r="G8" s="1"/>
      <c r="H8" s="1"/>
    </row>
    <row r="9" spans="1:16" x14ac:dyDescent="0.25">
      <c r="A9" s="13"/>
      <c r="B9" s="13"/>
      <c r="C9" s="13"/>
      <c r="D9" s="14"/>
      <c r="E9" s="14"/>
      <c r="F9" s="12"/>
      <c r="G9" s="1"/>
      <c r="H9" s="1"/>
    </row>
    <row r="10" spans="1:16" s="28" customFormat="1" ht="16.3" x14ac:dyDescent="0.3">
      <c r="A10" s="27" t="s">
        <v>6</v>
      </c>
      <c r="B10" s="27"/>
      <c r="C10" s="27"/>
      <c r="G10" s="29" t="s">
        <v>7</v>
      </c>
      <c r="H10" s="30">
        <f>7911885.35+20000000+74633781.91</f>
        <v>102545667.25999999</v>
      </c>
      <c r="I10" s="30"/>
      <c r="L10" s="31"/>
      <c r="N10" s="41"/>
    </row>
    <row r="11" spans="1:16" s="28" customFormat="1" ht="16.3" x14ac:dyDescent="0.3">
      <c r="G11" s="31"/>
      <c r="H11" s="31"/>
      <c r="I11" s="31"/>
      <c r="L11" s="31"/>
      <c r="N11" s="41"/>
    </row>
    <row r="12" spans="1:16" s="28" customFormat="1" ht="16.3" x14ac:dyDescent="0.3">
      <c r="A12" s="32" t="s">
        <v>8</v>
      </c>
      <c r="C12" s="27" t="s">
        <v>9</v>
      </c>
      <c r="D12" s="27"/>
      <c r="E12" s="27"/>
      <c r="F12" s="27"/>
      <c r="G12" s="31"/>
      <c r="H12" s="31"/>
      <c r="I12" s="31"/>
      <c r="L12" s="31"/>
      <c r="N12" s="41"/>
    </row>
    <row r="13" spans="1:16" s="28" customFormat="1" ht="16.3" x14ac:dyDescent="0.3">
      <c r="G13" s="31"/>
      <c r="H13" s="31"/>
      <c r="I13" s="31"/>
      <c r="L13" s="31"/>
      <c r="N13" s="41"/>
    </row>
    <row r="14" spans="1:16" s="28" customFormat="1" ht="16.3" x14ac:dyDescent="0.3">
      <c r="C14" s="27" t="s">
        <v>10</v>
      </c>
      <c r="D14" s="27"/>
      <c r="E14" s="27"/>
      <c r="F14" s="27"/>
      <c r="G14" s="31"/>
      <c r="H14" s="31"/>
      <c r="I14" s="31"/>
      <c r="L14" s="31"/>
      <c r="N14" s="41"/>
      <c r="P14" s="41"/>
    </row>
    <row r="15" spans="1:16" s="28" customFormat="1" ht="16.3" x14ac:dyDescent="0.3">
      <c r="C15" s="33"/>
      <c r="D15" s="33"/>
      <c r="E15" s="33"/>
      <c r="F15" s="33"/>
      <c r="G15" s="31"/>
      <c r="H15" s="31"/>
      <c r="I15" s="31"/>
      <c r="L15" s="31"/>
      <c r="N15" s="41"/>
    </row>
    <row r="16" spans="1:16" s="28" customFormat="1" ht="16.3" x14ac:dyDescent="0.3">
      <c r="C16" s="32" t="s">
        <v>30</v>
      </c>
      <c r="D16" s="34"/>
      <c r="E16" s="34"/>
      <c r="F16" s="34"/>
      <c r="G16" s="31">
        <v>507500</v>
      </c>
      <c r="H16" s="31"/>
      <c r="I16" s="31"/>
      <c r="L16" s="31"/>
      <c r="N16" s="41"/>
    </row>
    <row r="17" spans="3:16" s="28" customFormat="1" ht="16.3" x14ac:dyDescent="0.3">
      <c r="G17" s="31"/>
      <c r="H17" s="31"/>
      <c r="I17" s="31"/>
      <c r="L17" s="31"/>
    </row>
    <row r="18" spans="3:16" s="28" customFormat="1" ht="16.3" x14ac:dyDescent="0.3">
      <c r="C18" s="27" t="s">
        <v>11</v>
      </c>
      <c r="D18" s="27"/>
      <c r="E18" s="27"/>
      <c r="F18" s="27"/>
      <c r="G18" s="31"/>
      <c r="H18" s="31"/>
      <c r="I18" s="31"/>
      <c r="L18" s="31"/>
      <c r="N18" s="41"/>
      <c r="P18" s="41"/>
    </row>
    <row r="19" spans="3:16" s="28" customFormat="1" ht="16.3" x14ac:dyDescent="0.3">
      <c r="C19" s="32"/>
      <c r="D19" s="32"/>
      <c r="E19" s="32"/>
      <c r="F19" s="32"/>
      <c r="G19" s="31"/>
      <c r="H19" s="31"/>
      <c r="I19" s="31"/>
      <c r="L19" s="31"/>
      <c r="N19" s="41"/>
      <c r="P19" s="41"/>
    </row>
    <row r="20" spans="3:16" s="28" customFormat="1" ht="16.3" x14ac:dyDescent="0.3">
      <c r="C20" s="32" t="s">
        <v>27</v>
      </c>
      <c r="D20" s="32"/>
      <c r="E20" s="32"/>
      <c r="F20" s="32"/>
      <c r="G20" s="31">
        <v>796922.38</v>
      </c>
      <c r="H20" s="31"/>
      <c r="I20" s="31"/>
      <c r="L20" s="31"/>
      <c r="N20" s="41"/>
    </row>
    <row r="21" spans="3:16" s="28" customFormat="1" ht="16.3" x14ac:dyDescent="0.3">
      <c r="C21" s="32"/>
      <c r="D21" s="32"/>
      <c r="E21" s="32"/>
      <c r="F21" s="32"/>
      <c r="G21" s="31"/>
      <c r="H21" s="31"/>
      <c r="I21" s="31"/>
      <c r="L21" s="31"/>
      <c r="N21" s="41"/>
      <c r="P21" s="41"/>
    </row>
    <row r="22" spans="3:16" s="28" customFormat="1" ht="16.3" x14ac:dyDescent="0.3">
      <c r="C22" s="32" t="s">
        <v>28</v>
      </c>
      <c r="D22" s="32"/>
      <c r="E22" s="32"/>
      <c r="F22" s="32"/>
      <c r="G22" s="31"/>
      <c r="H22" s="31"/>
      <c r="I22" s="31"/>
      <c r="L22" s="31"/>
      <c r="N22" s="41"/>
    </row>
    <row r="23" spans="3:16" s="28" customFormat="1" ht="16.3" x14ac:dyDescent="0.3">
      <c r="C23" s="32"/>
      <c r="D23" s="32"/>
      <c r="E23" s="32"/>
      <c r="F23" s="32"/>
      <c r="G23" s="31"/>
      <c r="H23" s="31"/>
      <c r="I23" s="31"/>
      <c r="L23" s="31"/>
    </row>
    <row r="24" spans="3:16" s="28" customFormat="1" ht="16.3" x14ac:dyDescent="0.3">
      <c r="C24" s="32" t="s">
        <v>31</v>
      </c>
      <c r="D24" s="32"/>
      <c r="E24" s="32"/>
      <c r="F24" s="32"/>
      <c r="G24" s="31">
        <v>18246623.579999998</v>
      </c>
      <c r="H24" s="31"/>
      <c r="I24" s="31"/>
      <c r="L24" s="31"/>
      <c r="N24" s="41"/>
      <c r="P24" s="41"/>
    </row>
    <row r="25" spans="3:16" s="28" customFormat="1" ht="16.3" x14ac:dyDescent="0.3">
      <c r="C25" s="32"/>
      <c r="D25" s="32"/>
      <c r="E25" s="32"/>
      <c r="F25" s="32"/>
      <c r="G25" s="31"/>
      <c r="H25" s="31"/>
      <c r="I25" s="31"/>
      <c r="L25" s="31"/>
      <c r="N25" s="41"/>
      <c r="P25" s="41"/>
    </row>
    <row r="26" spans="3:16" s="28" customFormat="1" ht="16.3" x14ac:dyDescent="0.3">
      <c r="C26" s="32" t="s">
        <v>24</v>
      </c>
      <c r="D26" s="32"/>
      <c r="E26" s="32"/>
      <c r="F26" s="32"/>
      <c r="G26" s="31">
        <f>[1]sef!$H$6</f>
        <v>479970.2</v>
      </c>
      <c r="H26" s="31"/>
      <c r="I26" s="31"/>
      <c r="L26" s="31"/>
      <c r="N26" s="41"/>
      <c r="P26" s="41"/>
    </row>
    <row r="27" spans="3:16" s="28" customFormat="1" ht="16.3" x14ac:dyDescent="0.3">
      <c r="C27" s="32"/>
      <c r="D27" s="32"/>
      <c r="E27" s="32"/>
      <c r="F27" s="32"/>
      <c r="G27" s="31"/>
      <c r="H27" s="31"/>
      <c r="I27" s="31"/>
      <c r="L27" s="31"/>
      <c r="N27" s="41"/>
      <c r="P27" s="41"/>
    </row>
    <row r="28" spans="3:16" s="28" customFormat="1" ht="16.3" x14ac:dyDescent="0.3">
      <c r="C28" s="32" t="s">
        <v>36</v>
      </c>
      <c r="D28" s="32"/>
      <c r="E28" s="32"/>
      <c r="F28" s="32"/>
      <c r="G28" s="31">
        <f>[1]sef!$H$7</f>
        <v>6164704</v>
      </c>
      <c r="H28" s="31"/>
      <c r="I28" s="31"/>
      <c r="L28" s="31"/>
      <c r="N28" s="41"/>
      <c r="P28" s="41"/>
    </row>
    <row r="29" spans="3:16" s="28" customFormat="1" ht="16.3" x14ac:dyDescent="0.3">
      <c r="C29" s="32"/>
      <c r="D29" s="32"/>
      <c r="E29" s="32"/>
      <c r="F29" s="32"/>
      <c r="G29" s="31"/>
      <c r="H29" s="31"/>
      <c r="I29" s="31"/>
      <c r="L29" s="31"/>
      <c r="N29" s="41"/>
      <c r="P29" s="41"/>
    </row>
    <row r="30" spans="3:16" s="28" customFormat="1" ht="16.3" x14ac:dyDescent="0.3">
      <c r="C30" s="32" t="s">
        <v>32</v>
      </c>
      <c r="D30" s="32"/>
      <c r="E30" s="32"/>
      <c r="F30" s="32"/>
      <c r="G30" s="31"/>
      <c r="H30" s="31"/>
      <c r="I30" s="31"/>
      <c r="L30" s="31"/>
      <c r="N30" s="41"/>
      <c r="P30" s="41"/>
    </row>
    <row r="31" spans="3:16" s="28" customFormat="1" ht="16.3" x14ac:dyDescent="0.3">
      <c r="C31" s="32"/>
      <c r="D31" s="32"/>
      <c r="E31" s="32"/>
      <c r="F31" s="32"/>
      <c r="G31" s="31"/>
      <c r="H31" s="31"/>
      <c r="I31" s="31"/>
      <c r="L31" s="31"/>
      <c r="N31" s="41"/>
      <c r="P31" s="41"/>
    </row>
    <row r="32" spans="3:16" s="28" customFormat="1" ht="16.3" x14ac:dyDescent="0.3">
      <c r="C32" s="32" t="s">
        <v>33</v>
      </c>
      <c r="D32" s="32"/>
      <c r="E32" s="32"/>
      <c r="F32" s="32"/>
      <c r="G32" s="31"/>
      <c r="H32" s="31"/>
      <c r="I32" s="31"/>
      <c r="L32" s="31"/>
      <c r="N32" s="41"/>
      <c r="P32" s="41"/>
    </row>
    <row r="33" spans="3:16" s="28" customFormat="1" ht="16.3" x14ac:dyDescent="0.3">
      <c r="C33" s="32"/>
      <c r="D33" s="32"/>
      <c r="E33" s="32"/>
      <c r="F33" s="32"/>
      <c r="G33" s="31"/>
      <c r="H33" s="31"/>
      <c r="I33" s="31"/>
      <c r="L33" s="31"/>
      <c r="N33" s="41"/>
      <c r="P33" s="41"/>
    </row>
    <row r="34" spans="3:16" s="28" customFormat="1" ht="16.3" x14ac:dyDescent="0.3">
      <c r="C34" s="32" t="s">
        <v>24</v>
      </c>
      <c r="D34" s="32"/>
      <c r="E34" s="32"/>
      <c r="F34" s="32"/>
      <c r="G34" s="31"/>
      <c r="H34" s="31"/>
      <c r="I34" s="31"/>
      <c r="L34" s="31"/>
      <c r="N34" s="41"/>
      <c r="P34" s="41"/>
    </row>
    <row r="35" spans="3:16" s="28" customFormat="1" ht="16.3" x14ac:dyDescent="0.3">
      <c r="C35" s="32"/>
      <c r="D35" s="32"/>
      <c r="E35" s="32"/>
      <c r="F35" s="32"/>
      <c r="G35" s="31"/>
      <c r="H35" s="31"/>
      <c r="I35" s="31"/>
      <c r="L35" s="31"/>
      <c r="N35" s="41"/>
      <c r="P35" s="41"/>
    </row>
    <row r="36" spans="3:16" s="28" customFormat="1" ht="16.3" x14ac:dyDescent="0.3">
      <c r="C36" s="32" t="s">
        <v>34</v>
      </c>
      <c r="D36" s="32"/>
      <c r="E36" s="32"/>
      <c r="F36" s="32"/>
      <c r="G36" s="31"/>
      <c r="H36" s="31"/>
      <c r="I36" s="31"/>
      <c r="L36" s="31"/>
      <c r="N36" s="41"/>
      <c r="P36" s="41"/>
    </row>
    <row r="37" spans="3:16" s="28" customFormat="1" ht="16.3" x14ac:dyDescent="0.3">
      <c r="C37" s="32"/>
      <c r="D37" s="32"/>
      <c r="E37" s="32"/>
      <c r="F37" s="32"/>
      <c r="G37" s="31"/>
      <c r="H37" s="31"/>
      <c r="I37" s="31"/>
      <c r="L37" s="31"/>
    </row>
    <row r="38" spans="3:16" s="28" customFormat="1" ht="16.3" x14ac:dyDescent="0.3">
      <c r="C38" s="32" t="s">
        <v>12</v>
      </c>
      <c r="D38" s="32"/>
      <c r="E38" s="32"/>
      <c r="F38" s="32"/>
      <c r="G38" s="31">
        <v>4758084.1100000003</v>
      </c>
      <c r="H38" s="31"/>
      <c r="I38" s="31"/>
      <c r="L38" s="31"/>
      <c r="N38" s="41"/>
    </row>
    <row r="39" spans="3:16" s="28" customFormat="1" ht="16.3" x14ac:dyDescent="0.3">
      <c r="C39" s="32"/>
      <c r="D39" s="32"/>
      <c r="E39" s="32"/>
      <c r="F39" s="32"/>
      <c r="G39" s="31"/>
      <c r="H39" s="31"/>
      <c r="I39" s="31"/>
      <c r="L39" s="31"/>
    </row>
    <row r="40" spans="3:16" s="28" customFormat="1" ht="16.3" hidden="1" customHeight="1" x14ac:dyDescent="0.3">
      <c r="C40" s="35"/>
      <c r="G40" s="31"/>
      <c r="H40" s="36"/>
      <c r="I40" s="36"/>
      <c r="L40" s="31"/>
      <c r="N40" s="41"/>
    </row>
    <row r="41" spans="3:16" s="28" customFormat="1" ht="16.3" hidden="1" customHeight="1" x14ac:dyDescent="0.3">
      <c r="C41" s="37" t="s">
        <v>29</v>
      </c>
      <c r="G41" s="31">
        <v>917585.4</v>
      </c>
      <c r="H41" s="36"/>
      <c r="I41" s="36"/>
      <c r="L41" s="31"/>
      <c r="N41" s="41"/>
    </row>
    <row r="42" spans="3:16" s="28" customFormat="1" ht="16.3" hidden="1" customHeight="1" x14ac:dyDescent="0.3">
      <c r="G42" s="31"/>
      <c r="H42" s="36"/>
      <c r="I42" s="36"/>
      <c r="L42" s="31"/>
      <c r="N42" s="41"/>
    </row>
    <row r="43" spans="3:16" s="28" customFormat="1" ht="16.3" hidden="1" customHeight="1" x14ac:dyDescent="0.3">
      <c r="C43" s="37" t="s">
        <v>18</v>
      </c>
      <c r="G43" s="31"/>
      <c r="H43" s="36"/>
      <c r="I43" s="36"/>
      <c r="L43" s="31"/>
      <c r="N43" s="41"/>
    </row>
    <row r="44" spans="3:16" s="28" customFormat="1" ht="16.3" x14ac:dyDescent="0.3">
      <c r="G44" s="31"/>
      <c r="H44" s="36"/>
      <c r="I44" s="36"/>
      <c r="L44" s="31"/>
    </row>
    <row r="45" spans="3:16" s="28" customFormat="1" ht="16.3" x14ac:dyDescent="0.3">
      <c r="G45" s="31"/>
      <c r="H45" s="36"/>
      <c r="I45" s="36"/>
      <c r="L45" s="31"/>
      <c r="N45" s="31"/>
      <c r="P45" s="31"/>
    </row>
    <row r="46" spans="3:16" s="28" customFormat="1" ht="16.3" x14ac:dyDescent="0.3">
      <c r="C46" s="27" t="s">
        <v>13</v>
      </c>
      <c r="D46" s="27"/>
      <c r="E46" s="27"/>
      <c r="F46" s="27"/>
      <c r="G46" s="31"/>
      <c r="H46" s="31"/>
      <c r="I46" s="31"/>
      <c r="K46" s="37"/>
      <c r="L46" s="31"/>
      <c r="N46" s="31"/>
    </row>
    <row r="47" spans="3:16" s="28" customFormat="1" ht="16.3" x14ac:dyDescent="0.3">
      <c r="C47" s="32"/>
      <c r="D47" s="32"/>
      <c r="E47" s="32"/>
      <c r="F47" s="32"/>
      <c r="G47" s="31"/>
      <c r="H47" s="31"/>
      <c r="I47" s="31"/>
      <c r="K47" s="37"/>
      <c r="L47" s="31"/>
      <c r="N47" s="31"/>
    </row>
    <row r="48" spans="3:16" s="28" customFormat="1" ht="16.3" hidden="1" customHeight="1" x14ac:dyDescent="0.3">
      <c r="C48" s="32" t="s">
        <v>37</v>
      </c>
      <c r="D48" s="32"/>
      <c r="E48" s="32"/>
      <c r="F48" s="32"/>
      <c r="G48" s="31">
        <f>3495695.5+499925</f>
        <v>3995620.5</v>
      </c>
      <c r="H48" s="31"/>
      <c r="I48" s="31"/>
      <c r="K48" s="37"/>
      <c r="L48" s="31"/>
      <c r="N48" s="31"/>
      <c r="P48" s="31"/>
    </row>
    <row r="49" spans="1:16" s="28" customFormat="1" ht="16.3" hidden="1" customHeight="1" x14ac:dyDescent="0.3">
      <c r="C49" s="32"/>
      <c r="D49" s="32"/>
      <c r="E49" s="32"/>
      <c r="F49" s="32"/>
      <c r="G49" s="31"/>
      <c r="H49" s="31"/>
      <c r="I49" s="31"/>
      <c r="K49" s="37"/>
      <c r="L49" s="31"/>
      <c r="N49" s="31"/>
      <c r="P49" s="31"/>
    </row>
    <row r="50" spans="1:16" s="28" customFormat="1" ht="16.3" hidden="1" customHeight="1" x14ac:dyDescent="0.3">
      <c r="C50" s="32" t="s">
        <v>38</v>
      </c>
      <c r="D50" s="32"/>
      <c r="E50" s="32"/>
      <c r="F50" s="32"/>
      <c r="G50" s="31">
        <v>8575300</v>
      </c>
      <c r="H50" s="31"/>
      <c r="I50" s="31"/>
      <c r="K50" s="37"/>
      <c r="L50" s="31"/>
      <c r="N50" s="31"/>
      <c r="P50" s="31"/>
    </row>
    <row r="51" spans="1:16" s="28" customFormat="1" ht="16.3" hidden="1" customHeight="1" x14ac:dyDescent="0.3">
      <c r="C51" s="32"/>
      <c r="D51" s="32"/>
      <c r="E51" s="32"/>
      <c r="F51" s="32"/>
      <c r="G51" s="31"/>
      <c r="H51" s="31"/>
      <c r="I51" s="31"/>
      <c r="K51" s="37"/>
      <c r="L51" s="31"/>
      <c r="N51" s="31"/>
      <c r="P51" s="31"/>
    </row>
    <row r="52" spans="1:16" s="28" customFormat="1" ht="16.3" hidden="1" customHeight="1" x14ac:dyDescent="0.3">
      <c r="C52" s="32" t="s">
        <v>35</v>
      </c>
      <c r="D52" s="32"/>
      <c r="E52" s="32"/>
      <c r="F52" s="32"/>
      <c r="G52" s="31"/>
      <c r="H52" s="31"/>
      <c r="I52" s="31"/>
      <c r="K52" s="37"/>
      <c r="L52" s="31"/>
      <c r="N52" s="31"/>
      <c r="P52" s="31"/>
    </row>
    <row r="53" spans="1:16" s="28" customFormat="1" ht="16.3" hidden="1" customHeight="1" x14ac:dyDescent="0.3">
      <c r="C53" s="32"/>
      <c r="D53" s="32"/>
      <c r="E53" s="32"/>
      <c r="F53" s="32"/>
      <c r="G53" s="31"/>
      <c r="H53" s="31"/>
      <c r="I53" s="31"/>
      <c r="K53" s="37"/>
      <c r="L53" s="31"/>
      <c r="N53" s="31"/>
    </row>
    <row r="54" spans="1:16" s="28" customFormat="1" ht="16.3" x14ac:dyDescent="0.3">
      <c r="C54" s="32" t="s">
        <v>14</v>
      </c>
      <c r="D54" s="32"/>
      <c r="E54" s="32"/>
      <c r="F54" s="32"/>
      <c r="G54" s="31"/>
      <c r="H54" s="31"/>
      <c r="I54" s="31"/>
      <c r="K54" s="37"/>
      <c r="L54" s="31"/>
      <c r="N54" s="31"/>
    </row>
    <row r="55" spans="1:16" s="28" customFormat="1" ht="16.3" x14ac:dyDescent="0.3">
      <c r="C55" s="32"/>
      <c r="D55" s="32"/>
      <c r="E55" s="32"/>
      <c r="F55" s="32"/>
      <c r="G55" s="31"/>
      <c r="H55" s="31"/>
      <c r="I55" s="31"/>
      <c r="K55" s="37"/>
      <c r="L55" s="31"/>
      <c r="N55" s="31"/>
    </row>
    <row r="56" spans="1:16" s="28" customFormat="1" ht="16.3" hidden="1" x14ac:dyDescent="0.3">
      <c r="C56" s="37" t="s">
        <v>15</v>
      </c>
      <c r="G56" s="31"/>
      <c r="H56" s="31"/>
      <c r="I56" s="31"/>
      <c r="K56" s="37"/>
      <c r="L56" s="31"/>
      <c r="N56" s="31"/>
    </row>
    <row r="57" spans="1:16" s="28" customFormat="1" ht="16.3" hidden="1" x14ac:dyDescent="0.3">
      <c r="C57" s="37"/>
      <c r="G57" s="31"/>
      <c r="H57" s="31"/>
      <c r="I57" s="31"/>
      <c r="K57" s="37"/>
      <c r="L57" s="31"/>
      <c r="N57" s="31"/>
    </row>
    <row r="58" spans="1:16" s="28" customFormat="1" ht="16.3" hidden="1" x14ac:dyDescent="0.3">
      <c r="C58" s="35"/>
      <c r="D58" s="35"/>
      <c r="E58" s="35"/>
      <c r="F58" s="35"/>
      <c r="G58" s="31"/>
      <c r="H58" s="36"/>
      <c r="I58" s="36"/>
      <c r="K58" s="37"/>
      <c r="L58" s="31"/>
      <c r="N58" s="31"/>
    </row>
    <row r="59" spans="1:16" s="28" customFormat="1" ht="16.3" hidden="1" x14ac:dyDescent="0.3">
      <c r="C59" s="32" t="s">
        <v>25</v>
      </c>
      <c r="D59" s="35"/>
      <c r="E59" s="35"/>
      <c r="F59" s="35"/>
      <c r="G59" s="31">
        <v>2599368.52</v>
      </c>
      <c r="H59" s="36"/>
      <c r="I59" s="36"/>
      <c r="K59" s="37"/>
      <c r="L59" s="31"/>
      <c r="N59" s="31"/>
    </row>
    <row r="60" spans="1:16" s="28" customFormat="1" ht="16.3" hidden="1" x14ac:dyDescent="0.3">
      <c r="C60" s="35"/>
      <c r="D60" s="35"/>
      <c r="E60" s="35"/>
      <c r="F60" s="35"/>
      <c r="G60" s="31"/>
      <c r="H60" s="36"/>
      <c r="I60" s="36"/>
      <c r="L60" s="31"/>
      <c r="N60" s="31"/>
    </row>
    <row r="61" spans="1:16" s="37" customFormat="1" ht="16.3" hidden="1" x14ac:dyDescent="0.3">
      <c r="A61" s="28"/>
      <c r="B61" s="28"/>
      <c r="C61" s="32" t="s">
        <v>19</v>
      </c>
      <c r="D61" s="32"/>
      <c r="E61" s="32"/>
      <c r="F61" s="32"/>
      <c r="G61" s="31"/>
      <c r="H61" s="36"/>
      <c r="I61" s="36"/>
      <c r="L61" s="39"/>
      <c r="N61" s="39"/>
    </row>
    <row r="62" spans="1:16" s="37" customFormat="1" ht="16.3" hidden="1" x14ac:dyDescent="0.3">
      <c r="A62" s="28"/>
      <c r="B62" s="28"/>
      <c r="C62" s="35"/>
      <c r="D62" s="35"/>
      <c r="E62" s="35"/>
      <c r="F62" s="35"/>
      <c r="G62" s="31"/>
      <c r="H62" s="38"/>
      <c r="I62" s="38"/>
      <c r="L62" s="39"/>
      <c r="N62" s="39"/>
    </row>
    <row r="63" spans="1:16" s="37" customFormat="1" ht="16.3" x14ac:dyDescent="0.3">
      <c r="A63" s="28"/>
      <c r="B63" s="27" t="s">
        <v>16</v>
      </c>
      <c r="C63" s="27"/>
      <c r="D63" s="28"/>
      <c r="E63" s="28"/>
      <c r="F63" s="28"/>
      <c r="G63" s="29"/>
      <c r="H63" s="30">
        <f>SUM(G14:G61)</f>
        <v>47041678.689999998</v>
      </c>
      <c r="I63" s="30"/>
      <c r="L63" s="39"/>
      <c r="N63" s="39"/>
    </row>
    <row r="64" spans="1:16" s="37" customFormat="1" ht="17" thickBot="1" x14ac:dyDescent="0.35">
      <c r="A64" s="28"/>
      <c r="B64" s="27" t="s">
        <v>17</v>
      </c>
      <c r="C64" s="27"/>
      <c r="D64" s="28"/>
      <c r="E64" s="28"/>
      <c r="F64" s="28"/>
      <c r="G64" s="39" t="s">
        <v>7</v>
      </c>
      <c r="H64" s="40">
        <f>H10-H63</f>
        <v>55503988.569999993</v>
      </c>
      <c r="I64" s="40"/>
      <c r="L64" s="39"/>
      <c r="N64" s="39"/>
    </row>
    <row r="65" spans="3:14" s="37" customFormat="1" ht="17" thickTop="1" x14ac:dyDescent="0.3">
      <c r="C65" s="32" t="s">
        <v>40</v>
      </c>
      <c r="D65" s="32"/>
      <c r="E65" s="32"/>
      <c r="F65" s="32"/>
      <c r="G65" s="39">
        <v>1515375</v>
      </c>
      <c r="H65" s="42"/>
      <c r="I65" s="42"/>
      <c r="L65" s="39"/>
      <c r="N65" s="39"/>
    </row>
    <row r="66" spans="3:14" s="37" customFormat="1" ht="16.3" x14ac:dyDescent="0.3">
      <c r="G66" s="39"/>
      <c r="H66" s="39"/>
      <c r="I66" s="39"/>
      <c r="L66" s="31"/>
      <c r="N66" s="39"/>
    </row>
    <row r="67" spans="3:14" s="37" customFormat="1" ht="16.3" x14ac:dyDescent="0.3">
      <c r="C67" s="37" t="s">
        <v>41</v>
      </c>
      <c r="G67" s="39">
        <v>314636</v>
      </c>
      <c r="H67" s="39"/>
      <c r="I67" s="39"/>
      <c r="L67" s="31"/>
      <c r="N67" s="39"/>
    </row>
    <row r="68" spans="3:14" s="37" customFormat="1" ht="16.3" x14ac:dyDescent="0.3">
      <c r="G68" s="39"/>
      <c r="H68" s="39"/>
      <c r="I68" s="39"/>
      <c r="L68" s="31"/>
      <c r="N68" s="39"/>
    </row>
    <row r="69" spans="3:14" s="37" customFormat="1" ht="16.3" x14ac:dyDescent="0.3">
      <c r="C69" s="37" t="s">
        <v>42</v>
      </c>
      <c r="G69" s="39">
        <v>40990</v>
      </c>
      <c r="H69" s="39"/>
      <c r="I69" s="39"/>
      <c r="L69" s="31"/>
      <c r="N69" s="39"/>
    </row>
    <row r="70" spans="3:14" s="37" customFormat="1" ht="16.3" x14ac:dyDescent="0.3">
      <c r="C70" s="32"/>
      <c r="D70" s="32"/>
      <c r="E70" s="32"/>
      <c r="F70" s="32"/>
      <c r="G70" s="39"/>
      <c r="H70" s="42"/>
      <c r="I70" s="42"/>
      <c r="L70" s="31"/>
      <c r="N70" s="39"/>
    </row>
    <row r="71" spans="3:14" s="37" customFormat="1" ht="16.3" x14ac:dyDescent="0.3">
      <c r="C71" s="32" t="s">
        <v>43</v>
      </c>
      <c r="D71" s="32"/>
      <c r="E71" s="32"/>
      <c r="F71" s="32"/>
      <c r="G71" s="39">
        <f>268490+667889</f>
        <v>936379</v>
      </c>
      <c r="H71" s="42"/>
      <c r="I71" s="42"/>
      <c r="M71" s="39"/>
    </row>
    <row r="72" spans="3:14" s="37" customFormat="1" ht="16.3" x14ac:dyDescent="0.3">
      <c r="C72" s="32"/>
      <c r="D72" s="32"/>
      <c r="E72" s="32"/>
      <c r="F72" s="32"/>
      <c r="G72" s="39"/>
      <c r="H72" s="42"/>
      <c r="I72" s="42"/>
      <c r="M72" s="39"/>
    </row>
    <row r="73" spans="3:14" s="37" customFormat="1" ht="16.3" x14ac:dyDescent="0.3">
      <c r="C73" s="27" t="s">
        <v>44</v>
      </c>
      <c r="D73" s="27"/>
      <c r="E73" s="27"/>
      <c r="F73" s="32"/>
      <c r="G73" s="39">
        <v>15580</v>
      </c>
      <c r="H73" s="42"/>
      <c r="I73" s="42"/>
      <c r="L73" s="31"/>
      <c r="N73" s="39"/>
    </row>
    <row r="74" spans="3:14" s="37" customFormat="1" ht="16.3" x14ac:dyDescent="0.3">
      <c r="C74" s="32"/>
      <c r="D74" s="32"/>
      <c r="E74" s="32"/>
      <c r="F74" s="32"/>
      <c r="G74" s="39"/>
      <c r="H74" s="42"/>
      <c r="I74" s="42"/>
      <c r="L74" s="31"/>
      <c r="N74" s="39"/>
    </row>
    <row r="75" spans="3:14" s="37" customFormat="1" ht="16.3" x14ac:dyDescent="0.3">
      <c r="C75" s="37" t="s">
        <v>45</v>
      </c>
      <c r="G75" s="39">
        <v>250060</v>
      </c>
      <c r="H75" s="39"/>
      <c r="I75" s="39"/>
      <c r="L75" s="39"/>
      <c r="N75" s="39"/>
    </row>
    <row r="76" spans="3:14" s="37" customFormat="1" ht="16.3" x14ac:dyDescent="0.3">
      <c r="G76" s="39"/>
      <c r="H76" s="39"/>
      <c r="I76" s="39"/>
      <c r="L76" s="39"/>
      <c r="N76" s="39"/>
    </row>
    <row r="77" spans="3:14" s="37" customFormat="1" ht="16.3" x14ac:dyDescent="0.3">
      <c r="C77" s="37" t="s">
        <v>46</v>
      </c>
      <c r="G77" s="39">
        <v>26280</v>
      </c>
      <c r="H77" s="39"/>
      <c r="I77" s="39"/>
      <c r="L77" s="39"/>
      <c r="N77" s="39"/>
    </row>
    <row r="78" spans="3:14" s="37" customFormat="1" ht="16.3" x14ac:dyDescent="0.3">
      <c r="G78" s="39"/>
      <c r="H78" s="39"/>
      <c r="I78" s="39"/>
      <c r="L78" s="39"/>
      <c r="N78" s="39"/>
    </row>
    <row r="79" spans="3:14" s="37" customFormat="1" ht="16.3" x14ac:dyDescent="0.3">
      <c r="C79" s="37" t="s">
        <v>47</v>
      </c>
      <c r="G79" s="39">
        <v>174825</v>
      </c>
      <c r="H79" s="39"/>
      <c r="I79" s="39"/>
      <c r="M79" s="39"/>
    </row>
    <row r="80" spans="3:14" s="37" customFormat="1" ht="16.3" x14ac:dyDescent="0.3">
      <c r="G80" s="39"/>
      <c r="H80" s="39"/>
      <c r="I80" s="39"/>
      <c r="L80" s="39"/>
      <c r="N80" s="39"/>
    </row>
    <row r="81" spans="1:14" s="28" customFormat="1" ht="16.3" x14ac:dyDescent="0.3">
      <c r="G81" s="31"/>
      <c r="H81" s="31"/>
      <c r="I81" s="31"/>
      <c r="L81" s="31"/>
      <c r="N81" s="31"/>
    </row>
    <row r="82" spans="1:14" s="28" customFormat="1" ht="16.3" x14ac:dyDescent="0.3">
      <c r="B82" s="27" t="s">
        <v>16</v>
      </c>
      <c r="C82" s="27"/>
      <c r="G82" s="29"/>
      <c r="H82" s="30">
        <f>SUM(G14:G81)</f>
        <v>50315803.689999998</v>
      </c>
      <c r="I82" s="30"/>
      <c r="L82" s="31"/>
      <c r="N82" s="31"/>
    </row>
    <row r="83" spans="1:14" s="28" customFormat="1" ht="17" thickBot="1" x14ac:dyDescent="0.35">
      <c r="B83" s="27" t="s">
        <v>17</v>
      </c>
      <c r="C83" s="27"/>
      <c r="G83" s="39" t="s">
        <v>7</v>
      </c>
      <c r="H83" s="40">
        <f>H10-H82</f>
        <v>52229863.569999993</v>
      </c>
      <c r="I83" s="40"/>
      <c r="L83" s="31"/>
      <c r="N83" s="31"/>
    </row>
    <row r="84" spans="1:14" ht="17" thickTop="1" x14ac:dyDescent="0.3">
      <c r="A84" s="19"/>
      <c r="B84" s="20"/>
      <c r="C84" s="20"/>
      <c r="D84" s="19"/>
      <c r="E84" s="19"/>
      <c r="F84" s="19"/>
      <c r="G84" s="6"/>
      <c r="H84" s="18"/>
      <c r="I84" s="18"/>
    </row>
    <row r="85" spans="1:14" ht="16.3" x14ac:dyDescent="0.3">
      <c r="A85" s="16"/>
      <c r="B85" s="23"/>
      <c r="C85" s="23"/>
      <c r="D85" s="16"/>
      <c r="E85" s="16"/>
      <c r="F85" s="22" t="s">
        <v>20</v>
      </c>
      <c r="G85" s="22"/>
      <c r="H85" s="22"/>
      <c r="I85" s="22"/>
    </row>
    <row r="86" spans="1:14" ht="16.3" x14ac:dyDescent="0.3">
      <c r="A86" s="16"/>
      <c r="B86" s="16"/>
      <c r="C86" s="16"/>
      <c r="D86" s="16"/>
      <c r="E86" s="16"/>
      <c r="F86" s="15"/>
      <c r="G86" s="7"/>
      <c r="H86" s="15"/>
      <c r="I86" s="15"/>
    </row>
    <row r="87" spans="1:14" ht="16.3" x14ac:dyDescent="0.3">
      <c r="A87" s="16"/>
      <c r="B87" s="16"/>
      <c r="C87" s="16"/>
      <c r="D87" s="16"/>
      <c r="E87" s="16"/>
      <c r="F87" s="8" t="s">
        <v>5</v>
      </c>
      <c r="G87" s="9"/>
      <c r="H87" s="10"/>
      <c r="I87" s="10"/>
    </row>
    <row r="88" spans="1:14" ht="16.3" x14ac:dyDescent="0.3">
      <c r="A88" s="16"/>
      <c r="B88" s="16"/>
      <c r="C88" s="16"/>
      <c r="D88" s="16"/>
      <c r="E88" s="16"/>
      <c r="F88" s="17" t="s">
        <v>26</v>
      </c>
      <c r="G88" s="6"/>
      <c r="H88" s="6"/>
      <c r="I88" s="6"/>
    </row>
    <row r="89" spans="1:14" ht="16.3" x14ac:dyDescent="0.3">
      <c r="A89" s="16"/>
      <c r="B89" s="16"/>
      <c r="C89" s="16"/>
      <c r="D89" s="16"/>
      <c r="E89" s="16"/>
      <c r="F89" s="5"/>
      <c r="G89" s="6"/>
      <c r="H89" s="6"/>
      <c r="I89" s="6"/>
    </row>
    <row r="90" spans="1:14" ht="16.3" x14ac:dyDescent="0.3">
      <c r="A90" s="16"/>
      <c r="B90" s="16"/>
      <c r="C90" s="16"/>
      <c r="D90" s="16"/>
      <c r="E90" s="16"/>
      <c r="F90" s="5"/>
      <c r="G90" s="6"/>
      <c r="H90" s="6"/>
      <c r="I90" s="6"/>
    </row>
    <row r="91" spans="1:14" ht="16.3" x14ac:dyDescent="0.3">
      <c r="A91" s="16"/>
      <c r="B91" s="16"/>
      <c r="C91" s="16"/>
      <c r="D91" s="16"/>
      <c r="E91" s="16"/>
      <c r="F91" s="5" t="s">
        <v>21</v>
      </c>
      <c r="G91" s="6"/>
      <c r="H91" s="6"/>
      <c r="I91" s="6"/>
    </row>
    <row r="92" spans="1:14" ht="16.3" x14ac:dyDescent="0.3">
      <c r="A92" s="3"/>
      <c r="B92" s="3"/>
      <c r="C92" s="3"/>
      <c r="D92" s="3"/>
      <c r="E92" s="3"/>
      <c r="F92" s="5"/>
      <c r="G92" s="6"/>
      <c r="H92" s="6"/>
      <c r="I92" s="6"/>
    </row>
    <row r="93" spans="1:14" ht="16.3" x14ac:dyDescent="0.3">
      <c r="A93" s="3"/>
      <c r="B93" s="3"/>
      <c r="C93" s="3"/>
      <c r="D93" s="3"/>
      <c r="E93" s="3"/>
      <c r="F93" s="5"/>
      <c r="G93" s="6"/>
      <c r="H93" s="6"/>
      <c r="I93" s="6"/>
    </row>
    <row r="94" spans="1:14" ht="16.3" x14ac:dyDescent="0.3">
      <c r="A94" s="3"/>
      <c r="B94" s="3"/>
      <c r="C94" s="3"/>
      <c r="D94" s="3"/>
      <c r="E94" s="3"/>
      <c r="F94" s="11" t="s">
        <v>22</v>
      </c>
      <c r="G94" s="6"/>
      <c r="H94" s="6"/>
      <c r="I94" s="6"/>
    </row>
    <row r="95" spans="1:14" ht="16.3" x14ac:dyDescent="0.3">
      <c r="A95" s="3"/>
      <c r="B95" s="3"/>
      <c r="C95" s="3"/>
      <c r="D95" s="3"/>
      <c r="E95" s="3"/>
      <c r="F95" s="4" t="s">
        <v>23</v>
      </c>
      <c r="G95" s="6"/>
      <c r="H95" s="6"/>
      <c r="I95" s="6"/>
    </row>
  </sheetData>
  <mergeCells count="25">
    <mergeCell ref="B82:C82"/>
    <mergeCell ref="H82:I82"/>
    <mergeCell ref="B83:C83"/>
    <mergeCell ref="H83:I83"/>
    <mergeCell ref="A4:F4"/>
    <mergeCell ref="A5:F5"/>
    <mergeCell ref="A6:F6"/>
    <mergeCell ref="A7:F7"/>
    <mergeCell ref="C73:E73"/>
    <mergeCell ref="B64:C64"/>
    <mergeCell ref="H64:I64"/>
    <mergeCell ref="A3:E3"/>
    <mergeCell ref="F85:I85"/>
    <mergeCell ref="H10:I10"/>
    <mergeCell ref="A10:C10"/>
    <mergeCell ref="B85:C85"/>
    <mergeCell ref="C12:F12"/>
    <mergeCell ref="C14:F14"/>
    <mergeCell ref="C15:F15"/>
    <mergeCell ref="C18:F18"/>
    <mergeCell ref="C46:F46"/>
    <mergeCell ref="H62:I62"/>
    <mergeCell ref="B63:C63"/>
    <mergeCell ref="H63:I63"/>
    <mergeCell ref="A8:E8"/>
  </mergeCells>
  <pageMargins left="0.25" right="0.25" top="0.5" bottom="0.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4th qtr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Roneson Sendaydiego</cp:lastModifiedBy>
  <cp:lastPrinted>2018-02-21T01:49:57Z</cp:lastPrinted>
  <dcterms:created xsi:type="dcterms:W3CDTF">2015-04-01T03:17:13Z</dcterms:created>
  <dcterms:modified xsi:type="dcterms:W3CDTF">2022-03-07T08:18:35Z</dcterms:modified>
</cp:coreProperties>
</file>