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 website\Annual Budget 2022 For CMISD\"/>
    </mc:Choice>
  </mc:AlternateContent>
  <bookViews>
    <workbookView xWindow="-54" yWindow="-54" windowWidth="28922" windowHeight="15718" activeTab="2"/>
  </bookViews>
  <sheets>
    <sheet name="LEP Form No. 2-By Office" sheetId="7" r:id="rId1"/>
    <sheet name="20% Dev't. &amp; Others" sheetId="8" r:id="rId2"/>
    <sheet name="LEP-LBP Form No. 7" sheetId="9" r:id="rId3"/>
  </sheets>
  <definedNames>
    <definedName name="_xlnm.Print_Area" localSheetId="1">'20% Dev''t. &amp; Others'!$A$1:$D$102</definedName>
    <definedName name="_xlnm.Print_Area" localSheetId="0">'LEP Form No. 2-By Office'!$A$1:$G$172</definedName>
    <definedName name="_xlnm.Print_Area" localSheetId="2">'LEP-LBP Form No. 7'!$A$1:$J$100</definedName>
    <definedName name="_xlnm.Print_Titles" localSheetId="0">'LEP Form No. 2-By Office'!$3:$3</definedName>
    <definedName name="_xlnm.Print_Titles" localSheetId="2">'LEP-LBP Form No. 7'!$4:$4</definedName>
  </definedNames>
  <calcPr calcId="162913" iterateDelta="1E-4"/>
</workbook>
</file>

<file path=xl/calcChain.xml><?xml version="1.0" encoding="utf-8"?>
<calcChain xmlns="http://schemas.openxmlformats.org/spreadsheetml/2006/main">
  <c r="D100" i="8" l="1"/>
  <c r="D102" i="8" s="1"/>
  <c r="A86" i="8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85" i="8"/>
  <c r="D58" i="8"/>
  <c r="D60" i="8" s="1"/>
  <c r="A30" i="8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</calcChain>
</file>

<file path=xl/sharedStrings.xml><?xml version="1.0" encoding="utf-8"?>
<sst xmlns="http://schemas.openxmlformats.org/spreadsheetml/2006/main" count="631" uniqueCount="431">
  <si>
    <t>OFFICE</t>
  </si>
  <si>
    <t>Personal Services</t>
  </si>
  <si>
    <t>MOOE</t>
  </si>
  <si>
    <t>Financial Expenses</t>
  </si>
  <si>
    <t xml:space="preserve">Capital Outlay </t>
  </si>
  <si>
    <t>Office of the City Mayor</t>
  </si>
  <si>
    <t>Office of the City Vice Mayor</t>
  </si>
  <si>
    <t>Office of the Sangguniang Panlungsod</t>
  </si>
  <si>
    <t>Office of the City Administrator</t>
  </si>
  <si>
    <t>Office of the City Civil Registrar</t>
  </si>
  <si>
    <t>Office of the City General Services Officer</t>
  </si>
  <si>
    <t>Office of the City Budget Officer</t>
  </si>
  <si>
    <t>Office of the City Accountant</t>
  </si>
  <si>
    <t>Office of the City Treasurer</t>
  </si>
  <si>
    <t>Office of the City Assessor</t>
  </si>
  <si>
    <t>Office of the Supervising Auditor</t>
  </si>
  <si>
    <t>Office of the City Information Officer</t>
  </si>
  <si>
    <t>Office of the City Legal Officer</t>
  </si>
  <si>
    <t>Office of the City Prosecutor</t>
  </si>
  <si>
    <t>Office of the City Judge</t>
  </si>
  <si>
    <t>Office of the City Register of Deeds</t>
  </si>
  <si>
    <t>Office of the City Health Officer</t>
  </si>
  <si>
    <t>Office of the City Agriculturist</t>
  </si>
  <si>
    <t>Office of the City Engineer</t>
  </si>
  <si>
    <t>Puerto Princesa City Slaughterhouse</t>
  </si>
  <si>
    <t>Total</t>
  </si>
  <si>
    <t>TOTAL Proposed New Appropriation, By Office</t>
  </si>
  <si>
    <t>Operation of Half Way-Home Drop-In Center</t>
  </si>
  <si>
    <t>First 1000 Days</t>
  </si>
  <si>
    <t xml:space="preserve"> </t>
  </si>
  <si>
    <t>Business One Stop Shop</t>
  </si>
  <si>
    <t>CLIP</t>
  </si>
  <si>
    <t>Aid to Individual in Crisis Situation</t>
  </si>
  <si>
    <t>Unlad Kabataan</t>
  </si>
  <si>
    <t>Services for Minors</t>
  </si>
  <si>
    <t>Home Care for PWD and Senior Citizens</t>
  </si>
  <si>
    <t>Kalinga at Aruga</t>
  </si>
  <si>
    <t>Maintenance of City Roads</t>
  </si>
  <si>
    <t>Office of the City Building Official</t>
  </si>
  <si>
    <t>Kilos Agad Action Center</t>
  </si>
  <si>
    <t>Operation and Management of the City Baywalk</t>
  </si>
  <si>
    <t>City Information Systems Enhancement Project</t>
  </si>
  <si>
    <t>City Traffic Management Program</t>
  </si>
  <si>
    <t>Operation of Emergency Call Center Patrol 117</t>
  </si>
  <si>
    <t>Operation of City PESO Office</t>
  </si>
  <si>
    <t>Socialized Housing Dev't. Project</t>
  </si>
  <si>
    <t>Oplan Linis Program</t>
  </si>
  <si>
    <t>Solid Waste Disposal Management Program</t>
  </si>
  <si>
    <t>Public Welfare Assistance</t>
  </si>
  <si>
    <t>Urban Poor Affairs Program</t>
  </si>
  <si>
    <t>Ugnayan sa Barangay Program</t>
  </si>
  <si>
    <t>GAD Women Sector Program</t>
  </si>
  <si>
    <t>Muslim Affairs Project</t>
  </si>
  <si>
    <t>The LGBT Community Project</t>
  </si>
  <si>
    <t>City Fishports Management Program</t>
  </si>
  <si>
    <t>Puerto Princesa Underground River Operation</t>
  </si>
  <si>
    <t>Operation of Puerto Princesa City Coliseum</t>
  </si>
  <si>
    <t>Operation of PPC Land Transport Terminal</t>
  </si>
  <si>
    <t>Civil Security Group</t>
  </si>
  <si>
    <t>Pista Y ang Kagueban</t>
  </si>
  <si>
    <t>Operational Support for Peace and Order Council</t>
  </si>
  <si>
    <t>Batang Pinoy</t>
  </si>
  <si>
    <t>Philippine National Games</t>
  </si>
  <si>
    <t>Operational Support for Katarungang Pambarangay</t>
  </si>
  <si>
    <t>Operational Support for City DILG</t>
  </si>
  <si>
    <t>Operation of LGPMS</t>
  </si>
  <si>
    <t>Operational Support for PDEA</t>
  </si>
  <si>
    <t>Operational Support for Fire Protection Bureau</t>
  </si>
  <si>
    <t>Office of the City ENRO</t>
  </si>
  <si>
    <t>STI HIV AIDS Prevention and Control</t>
  </si>
  <si>
    <t>SGD/FACES</t>
  </si>
  <si>
    <t>Operational Support to Center for CICL</t>
  </si>
  <si>
    <t>Sustainable Livelihood Program</t>
  </si>
  <si>
    <t>Operation of Child Minding Center</t>
  </si>
  <si>
    <t>Provision of Uniforms for Special PPAs</t>
  </si>
  <si>
    <t>Operational Support to PRDP</t>
  </si>
  <si>
    <t>Object of Expenditures</t>
  </si>
  <si>
    <t>Account Code</t>
  </si>
  <si>
    <t>General Public Services</t>
  </si>
  <si>
    <t>Social Services</t>
  </si>
  <si>
    <t>Economic Services</t>
  </si>
  <si>
    <t>Other Services</t>
  </si>
  <si>
    <t>Other Development Projects</t>
  </si>
  <si>
    <t>3.  APPROPRIATION FOR DEVELOPMENT PROGRAMS AND PROJECTS</t>
  </si>
  <si>
    <t xml:space="preserve">      A.  20% Development Fund Projects</t>
  </si>
  <si>
    <t xml:space="preserve">            1. Proposed New Appropriations</t>
  </si>
  <si>
    <t>Budget Year</t>
  </si>
  <si>
    <t>(Estimate)</t>
  </si>
  <si>
    <t xml:space="preserve">            Total Capital Outlay</t>
  </si>
  <si>
    <t>TOTAL APPROPRIATIONS</t>
  </si>
  <si>
    <t xml:space="preserve">      B.  Other  Development  Projects</t>
  </si>
  <si>
    <t xml:space="preserve">              1. Proposed New Appropriations</t>
  </si>
  <si>
    <t>Object of Expenses</t>
  </si>
  <si>
    <t>2.  Proposed New Appropriations, by Office</t>
  </si>
  <si>
    <t>Prepared by:</t>
  </si>
  <si>
    <t>APPROVED:</t>
  </si>
  <si>
    <t>MARIA REGINA S. CANTILLO</t>
  </si>
  <si>
    <t>LUCILO R. BAYRON</t>
  </si>
  <si>
    <t>City Budget Officer</t>
  </si>
  <si>
    <t>City Mayor</t>
  </si>
  <si>
    <t>Community Rehabilitation Network</t>
  </si>
  <si>
    <t>Office of the City Veterinarian</t>
  </si>
  <si>
    <t>Operation of Local Finance Committee &amp; PFMAT</t>
  </si>
  <si>
    <t>Women Welfare Program</t>
  </si>
  <si>
    <t>Establishment of Child Friendly Barangays</t>
  </si>
  <si>
    <t>CCAT-VAWC</t>
  </si>
  <si>
    <t>Public Order and Safety</t>
  </si>
  <si>
    <t>Drug Reformation Program (Balay Silangan)</t>
  </si>
  <si>
    <t>Provision for Cultural/Special Activity Costumes</t>
  </si>
  <si>
    <t>5-01-01-010</t>
  </si>
  <si>
    <t>Operational Support for SK Federation</t>
  </si>
  <si>
    <t>3.0 Capital Outlay</t>
  </si>
  <si>
    <t>1. PROPOSED APPROPRIATIONS, BY OBJECT OF EXPENSES AND BY SECTOR</t>
  </si>
  <si>
    <t>Economic Enterprise</t>
  </si>
  <si>
    <t>A. Current Operating Expenditures</t>
  </si>
  <si>
    <t>1. Personal Services</t>
  </si>
  <si>
    <t>5-01-02-010</t>
  </si>
  <si>
    <t>RA</t>
  </si>
  <si>
    <t>5-01-02-020</t>
  </si>
  <si>
    <t>TA</t>
  </si>
  <si>
    <t>5-01-02-030</t>
  </si>
  <si>
    <t>Clothing/Uniform Allowance</t>
  </si>
  <si>
    <t>5-01-02-040</t>
  </si>
  <si>
    <t>5-01-02-050</t>
  </si>
  <si>
    <t>Laundry Allowance</t>
  </si>
  <si>
    <t>5-01-02-060</t>
  </si>
  <si>
    <t>Honorarium (Medico Legal)</t>
  </si>
  <si>
    <t>5-01-02-100</t>
  </si>
  <si>
    <t>5-01-02-110</t>
  </si>
  <si>
    <t>Longevity Pay</t>
  </si>
  <si>
    <t>5-01-02-120</t>
  </si>
  <si>
    <t>5-01-02-130</t>
  </si>
  <si>
    <t>Year End Bonus</t>
  </si>
  <si>
    <t>5-01-02-140</t>
  </si>
  <si>
    <t>Cash Gift</t>
  </si>
  <si>
    <t>5-01-02-150</t>
  </si>
  <si>
    <t>Other Bonuses and Allowances</t>
  </si>
  <si>
    <t>5-01-02-990</t>
  </si>
  <si>
    <t xml:space="preserve">   Loyalty Cash Bonus</t>
  </si>
  <si>
    <t>5-01-02-991</t>
  </si>
  <si>
    <t xml:space="preserve">   Mid Year Bonus</t>
  </si>
  <si>
    <t>5-01-02-993</t>
  </si>
  <si>
    <t>Personnel Benefit Contributions</t>
  </si>
  <si>
    <t>5-01-03-010</t>
  </si>
  <si>
    <t>5-01-03-020</t>
  </si>
  <si>
    <t>5-01-03-030</t>
  </si>
  <si>
    <t>5-01-03-040</t>
  </si>
  <si>
    <t>Other Personnel Benefits</t>
  </si>
  <si>
    <t>5-01-04-990</t>
  </si>
  <si>
    <t>Total Personal Services</t>
  </si>
  <si>
    <t>2. Maintenance and Other Operating Expenses</t>
  </si>
  <si>
    <t>Travelling Expenses- Local</t>
  </si>
  <si>
    <t>5-02-01-010</t>
  </si>
  <si>
    <t>Travelling Expenses - Foreign</t>
  </si>
  <si>
    <t>5-02-01-020</t>
  </si>
  <si>
    <t>Training Expenses</t>
  </si>
  <si>
    <t>5-02-02-010</t>
  </si>
  <si>
    <t>5-02-03-010</t>
  </si>
  <si>
    <t>Accountable Forms Expenses</t>
  </si>
  <si>
    <t>5-02-03-020</t>
  </si>
  <si>
    <t>5-02-03-050</t>
  </si>
  <si>
    <t>5-02-03-070</t>
  </si>
  <si>
    <t>5-02-03-080</t>
  </si>
  <si>
    <t>5-02-03-090</t>
  </si>
  <si>
    <t>5-02-03-100</t>
  </si>
  <si>
    <t>5-02-03-990</t>
  </si>
  <si>
    <t>Water Expenses</t>
  </si>
  <si>
    <t>5-02-04-010</t>
  </si>
  <si>
    <t>Electricity Expenses</t>
  </si>
  <si>
    <t>5-02-04-020</t>
  </si>
  <si>
    <t>5-02-05-020</t>
  </si>
  <si>
    <t>5-02-05-030</t>
  </si>
  <si>
    <t>5-02-05-040</t>
  </si>
  <si>
    <t>Prizes</t>
  </si>
  <si>
    <t>Survey Expenses</t>
  </si>
  <si>
    <t>5-02-07-010</t>
  </si>
  <si>
    <t>5-02-10-030</t>
  </si>
  <si>
    <t>Other Professional Services</t>
  </si>
  <si>
    <t>Repair &amp; Maint.- Land Improvements</t>
  </si>
  <si>
    <t>5-02-13-020</t>
  </si>
  <si>
    <t>Repair &amp; Maint. - Infrastructure Assets</t>
  </si>
  <si>
    <t>Repair &amp; Maint. - Buildings &amp; Other Structures</t>
  </si>
  <si>
    <t>5-02-13-040</t>
  </si>
  <si>
    <t xml:space="preserve">Repair &amp; Maint.- Machinery &amp; Equipment </t>
  </si>
  <si>
    <t>5-02-13-050</t>
  </si>
  <si>
    <t>Repair &amp; Maint.- Transportation Equipment</t>
  </si>
  <si>
    <t>5-02-13-060</t>
  </si>
  <si>
    <t>5-02-13-070</t>
  </si>
  <si>
    <t>5-02-13-990</t>
  </si>
  <si>
    <t>Financial Assistance to LGU</t>
  </si>
  <si>
    <t>Financial Assistance - Others</t>
  </si>
  <si>
    <t>5-02-14-990</t>
  </si>
  <si>
    <t>Fidelity Bond Premiums</t>
  </si>
  <si>
    <t>5-02-16-020</t>
  </si>
  <si>
    <t>5-02-99-010</t>
  </si>
  <si>
    <t>5-02-16-030</t>
  </si>
  <si>
    <t>5-02-99-020</t>
  </si>
  <si>
    <t>5-02-99-030</t>
  </si>
  <si>
    <t>5-02-99-040</t>
  </si>
  <si>
    <t>5-02-99-050</t>
  </si>
  <si>
    <t>5-02-99-060</t>
  </si>
  <si>
    <t>5-02-99-070</t>
  </si>
  <si>
    <t>5-02-99-080</t>
  </si>
  <si>
    <t>5-02-99-990</t>
  </si>
  <si>
    <t>Total Maintenance and Other Operating Expenses</t>
  </si>
  <si>
    <t>Total Current Operating Expenditures</t>
  </si>
  <si>
    <t>B. Financial Expenses</t>
  </si>
  <si>
    <t>C. Capital Outlay</t>
  </si>
  <si>
    <t>Drive Against Professional Squatting Syndicates</t>
  </si>
  <si>
    <t>Program for Indigenous People</t>
  </si>
  <si>
    <t>Burial Assistance for Indigent Families</t>
  </si>
  <si>
    <t>Persons with Disability Affairs Program</t>
  </si>
  <si>
    <t>Senior Citizen Assistance Program/OSCA</t>
  </si>
  <si>
    <t>Strengthening GAD Focal System</t>
  </si>
  <si>
    <t>Operational Support for City Development Council</t>
  </si>
  <si>
    <t>Love Affair with Nature</t>
  </si>
  <si>
    <t>Operational Support to Negosyo Center</t>
  </si>
  <si>
    <t>Pista Na Pasko Pa sa Lungsod Activity</t>
  </si>
  <si>
    <t>Operational Support to City PNP</t>
  </si>
  <si>
    <t>Aid to Liga ng mga Barangay</t>
  </si>
  <si>
    <t>Operational Support for PLEB</t>
  </si>
  <si>
    <t>Operational Support for Mining Regulatory Board</t>
  </si>
  <si>
    <t>Student Assistance Program</t>
  </si>
  <si>
    <t>Maintenance of Balayong Park</t>
  </si>
  <si>
    <t>Operation of San Rafael Mini City Hall</t>
  </si>
  <si>
    <t>Operation of Napsan Mini City Hall</t>
  </si>
  <si>
    <t>Operation of Macarascas Mini City Hall</t>
  </si>
  <si>
    <t>Operation of Luzviminda Mini City Hall</t>
  </si>
  <si>
    <t>Legislative Enhancement Research Program</t>
  </si>
  <si>
    <t>Office of the Secretary to the SP</t>
  </si>
  <si>
    <t>Office of the Human Resource Management Officer</t>
  </si>
  <si>
    <t>Office of the City Planning &amp; Development Officer</t>
  </si>
  <si>
    <t>Comprehensive Land Use Plan</t>
  </si>
  <si>
    <t>Community-Based Monitoring System</t>
  </si>
  <si>
    <t>Public Auction</t>
  </si>
  <si>
    <t>IDBM Program</t>
  </si>
  <si>
    <t>Office of the City Auditor</t>
  </si>
  <si>
    <t>Malnutrition Prevention &amp; Rehabilitation</t>
  </si>
  <si>
    <t>Enhanced Satellite Clinic and Birthing Facilities</t>
  </si>
  <si>
    <t>Public Health Emergency Response for COVID-19 Pandemic Project</t>
  </si>
  <si>
    <t>Office of the City Population Control Officer</t>
  </si>
  <si>
    <t>Office of the City Social Welfare and Dev't. Officer</t>
  </si>
  <si>
    <t>City Day Care Services Program</t>
  </si>
  <si>
    <t>PPC Protection Unit (I CARE YOU)</t>
  </si>
  <si>
    <t>After Care to Drug Surrenderers</t>
  </si>
  <si>
    <t>Capability Building for Sign Language</t>
  </si>
  <si>
    <t>Establishment of  Rehab. for VAWC Survivor</t>
  </si>
  <si>
    <t>Family Strengthening Program</t>
  </si>
  <si>
    <t>Tuloy Aral Walang Sagabal (TAWAG) Project</t>
  </si>
  <si>
    <t>Services for Solo Parent</t>
  </si>
  <si>
    <t>Operation of Agricultural Trading Center</t>
  </si>
  <si>
    <t>Sustaining Livelihood Through Livestock Production</t>
  </si>
  <si>
    <t>Oper. Support for the PPC Environmental Task Force</t>
  </si>
  <si>
    <t>Office of the City Engineer - Motorpool Division</t>
  </si>
  <si>
    <t>Puerto Princesa City Public Market</t>
  </si>
  <si>
    <t>Office of the City Tourism Officer</t>
  </si>
  <si>
    <t>CBST Gear - Up Program</t>
  </si>
  <si>
    <t>Operation of City Band, Choir, Banwa &amp; Tourist Receptionist</t>
  </si>
  <si>
    <t>Operation of Tagkawayan Beach</t>
  </si>
  <si>
    <t>Office of the City Internal Auditor</t>
  </si>
  <si>
    <t>Salaries and Wages- Regular</t>
  </si>
  <si>
    <t>Overtime Pay and Night pay</t>
  </si>
  <si>
    <t>5-02-06-020</t>
  </si>
  <si>
    <t>Repair &amp; Maint. - Furniture &amp; Fixtures</t>
  </si>
  <si>
    <t>Repair &amp; Maint. - Other Property Plant and Eqpt.</t>
  </si>
  <si>
    <t>Membership Dues &amp; Contributions to Org.</t>
  </si>
  <si>
    <t>Disaster Risk Reduction Management Center</t>
  </si>
  <si>
    <t>OS to Council Against Professional Squatting Syndicates</t>
  </si>
  <si>
    <t>Operational Support for Performance Management Team</t>
  </si>
  <si>
    <t>Operational Support to City COMELEC</t>
  </si>
  <si>
    <t>Reconciliation &amp; Updating of Plant, Property &amp; Equipment with Proper Accounting &amp; Recording System</t>
  </si>
  <si>
    <t>Local Youth Development Office</t>
  </si>
  <si>
    <t>City Anti-Drug Abuse Program</t>
  </si>
  <si>
    <t>Balayong Festival (Foundation Day)</t>
  </si>
  <si>
    <t>Management of the Local Economic and Development Office</t>
  </si>
  <si>
    <t>Batch Request Query System (BREQS) Program</t>
  </si>
  <si>
    <t>PPC Molecular and Diagnostic Laboratory</t>
  </si>
  <si>
    <t>COVID-19 Vaccination Program</t>
  </si>
  <si>
    <t>Support to Red Cross for Processing Fee of Blood Units</t>
  </si>
  <si>
    <t>Operational Support for 4Ps and SLP Program</t>
  </si>
  <si>
    <t>Supplementary Feeding Program</t>
  </si>
  <si>
    <t>Water Sanitation and Hygiene Program in Day Care</t>
  </si>
  <si>
    <t>OS for Council for the Protection of Children</t>
  </si>
  <si>
    <t>Puerto Princesa Hemodialysis Assistance Program</t>
  </si>
  <si>
    <t>Dev't. of Mangingisda and Luzviminda Agricultural Center as Natural Orchard Farm</t>
  </si>
  <si>
    <t>Establishment of Tilapia Hatchery and Aquaponics Demonstration Project</t>
  </si>
  <si>
    <t>Organic Culture in Support to Community and Urban Gardening</t>
  </si>
  <si>
    <t>Dev't. of Community Based Production to Marketing of Lowland Vegetables thru Barangay Clustering &amp; Services</t>
  </si>
  <si>
    <t>Dev't. of Rural Agricultural Center</t>
  </si>
  <si>
    <t>Bamboo Works - Livelihood Training Program</t>
  </si>
  <si>
    <t>Bantay Pawikan (Marine Turtle Protection and Conservation)</t>
  </si>
  <si>
    <t>Barangay Artesian Well and Water Pump Project</t>
  </si>
  <si>
    <t>Small Infrastructure Projects</t>
  </si>
  <si>
    <t>Cultural Tourism Program For Indigenous People</t>
  </si>
  <si>
    <t>Office of the City Architect</t>
  </si>
  <si>
    <t>20% Development Fund Projects</t>
  </si>
  <si>
    <t>Rehabilitation of Kapakuan Farm-to-Market Road, Langogan</t>
  </si>
  <si>
    <t>Opening and Gravelling of Farm-to-Market Road from Macandring to Manggapin, Langogan</t>
  </si>
  <si>
    <t>Completion of Perimeter Road at Iwahig Heritage Center, Iwahig</t>
  </si>
  <si>
    <t>Concreting of Road Leading to PUI Facilities with Sidewalk, Drainage System and Parking Area at Sitio Magarwak, Sta. Lourdes</t>
  </si>
  <si>
    <t>Completion of Bagong Bayan Wharf and Road Way, Bagong Bayan</t>
  </si>
  <si>
    <t>Completion of Buenavista Wharf and Road Way, Buenavista</t>
  </si>
  <si>
    <t>Road Repair/Concreting of Intermittent Section (Macarascas to Sitio Sabang, Cabayugan), Macarascas and Cabayugan</t>
  </si>
  <si>
    <t>Concreting and Widening of Kamuning Road with Box Culvert, Sidewalk and Drainage System Phase III, Kamuning</t>
  </si>
  <si>
    <t>Completion of Catumbal Road at Purok Magkakaisa, Lucbuan</t>
  </si>
  <si>
    <t>Concreting of Luzviminda Cemetery Road, Luzviminda</t>
  </si>
  <si>
    <t>Concreting of Road from Purok Kapalaran leading to Luzviminda Elementary School Site, Luzviminda</t>
  </si>
  <si>
    <t>Site Development of Irawan Agricultural Trading Center (Road, Driveway, Parking, Sidewalk and Drainage), Irawan</t>
  </si>
  <si>
    <t>Concreting of Access Road to PNP Building, Napsan</t>
  </si>
  <si>
    <t>Concreting of Magbanua Road (Libis to School), San Pedro</t>
  </si>
  <si>
    <t>Concreting of Ilang-Ilang Road, San Miguel</t>
  </si>
  <si>
    <t>Opening and Gravelling of Access Road from Inagawan to NIA FMR, Inagawan</t>
  </si>
  <si>
    <t>Construction of Flood Control at San Manuel Catchment Area, San Manuel</t>
  </si>
  <si>
    <t>Concreting of Kaakbayan Road Network with Drainage System, Tiniguiban</t>
  </si>
  <si>
    <t>Construction of Drainage System at Purok Mapagmahal (City Employee's Village), San Jose</t>
  </si>
  <si>
    <t>Replacement/Construction of Maoyon Bridge, Maoyon</t>
  </si>
  <si>
    <t>Concreting of Farm-to-Market Road Leading to Bisor, Bacungan</t>
  </si>
  <si>
    <t>Concreting of Purok Ilonggo Farm-to-Market Road, Bahile</t>
  </si>
  <si>
    <t>Concreting of Farm-to-Market Road from Sitio Saleng to Sitio Candes, Babuyan</t>
  </si>
  <si>
    <t>Concreting of Paglalum to Cemetery Road Phase II, Mangingisda</t>
  </si>
  <si>
    <t>Construction of Drainage along Lacao Street (from Manalo to Malvar Street), Maningning</t>
  </si>
  <si>
    <t>Construction of Remaining Portion of Drainage with Sidewalk along Burgos to Bonifacio Street (from Cantor to Apitan Properties), Masipag</t>
  </si>
  <si>
    <t>Replacement/Concreting of Manalo Extension (Fernandez to Abrea Road), Milagrosa</t>
  </si>
  <si>
    <t>Opening and Gravelling of Farm-to-Market Road (Purok Dam-ay, Tuburan, Purok 7 to Cemetery), Inagawan Sub</t>
  </si>
  <si>
    <t>Concreting of Calle Pogi at Purok Centro, Bagong Sikat</t>
  </si>
  <si>
    <t>Concreting of Road Leading to Seashore, Maruyugon</t>
  </si>
  <si>
    <t>Concreting of Road Leading to Hundred Caves, Tagabinet</t>
  </si>
  <si>
    <t>Concreting of Dhalia and Cactus Road, Sta. Monica</t>
  </si>
  <si>
    <t>Concreting of Yellow Bell Road, Sta. Monica</t>
  </si>
  <si>
    <t>Concreting of Santa Road Phase II, Sta. Monica</t>
  </si>
  <si>
    <t>Concreting of Farm-to-Market Road from Purok Anonas to Purok Star Apple (Verosel FMR), Sicsican</t>
  </si>
  <si>
    <t>Construction of Senior Citizen and Children's Park with Movable Puppet Show Stage, Sta. Monica</t>
  </si>
  <si>
    <t>Concreting of RAC FMR to Highway (CBFM Road), Salvacion</t>
  </si>
  <si>
    <t>Concreting of Cabalsa Road at Purok Mulawin, Sicsican</t>
  </si>
  <si>
    <t>Concreting of Road Network at Valdeztamon Relocation Site, Sicsican</t>
  </si>
  <si>
    <t>Opening and Concreting of Access Road from Mitra Road to Rampano Road, Tagburos</t>
  </si>
  <si>
    <t>Concreting of Access Road to Bagong Silang Relocation Site, Tagburos</t>
  </si>
  <si>
    <t>Concreting of Sto. Niño Road (Purok Masaya to Purok Maligaya), Macarascas</t>
  </si>
  <si>
    <t>Construction of Cabairan Concrete Footbridge, Manalo</t>
  </si>
  <si>
    <t>Construction of Drainage at Quezon Extension, Tagumpay</t>
  </si>
  <si>
    <t>Rehabilitation of Covered Court with Toilet, New Panggangan</t>
  </si>
  <si>
    <t>Construction of Covered Gym at Mabuhay Relocation Site, Sicsican</t>
  </si>
  <si>
    <t>Construction of Covered Gym at Pagkakaisa Relocation Site, Sicsican</t>
  </si>
  <si>
    <t>Construction of 2 Storey Multipurpose Building, Binduyan</t>
  </si>
  <si>
    <t>Mendoza Park Amphi-Theater Roofings/Storage/Toilet Renovations, Model</t>
  </si>
  <si>
    <t>Batching Plant - Electrical Supply Requirements, Sta. Lucia</t>
  </si>
  <si>
    <t>Power Requirements for Maslog Property Relocation, Irawan</t>
  </si>
  <si>
    <t>Completion of PDAO Building, Sta. Monica</t>
  </si>
  <si>
    <t>STP Barangay Kamuning Market/ECC, Kamuning</t>
  </si>
  <si>
    <t>STP Barangay Salvacion Market/ECC, Salvacion</t>
  </si>
  <si>
    <t>STP Slaughterhouse/ECC, Tagburos</t>
  </si>
  <si>
    <t>Piped-in Music/Speakers with CCTV at Forest Park and Water Pod Area, Sta. Monica</t>
  </si>
  <si>
    <t>Bike Rack and Bike Station (Balayong Park), Sta. Monica</t>
  </si>
  <si>
    <t>Slope Protection and Site Development Learning Pod Area, Sta. Monica</t>
  </si>
  <si>
    <t>Concreting of Road Leading to Molecular Laboratory with Parking Space, Sta. Monica</t>
  </si>
  <si>
    <t>Slope Protection at Mini City Hall Luzviminda, Luzviminda</t>
  </si>
  <si>
    <t>Roofing and Waterproofing/Repair of Executive and Legislative Building at City Hall Complex, Sta. Monica</t>
  </si>
  <si>
    <t>Fence/Gate/Landscape and Embankment of PNP Irawan and Napsan, Various Barangays</t>
  </si>
  <si>
    <t>Construction of Drainage System Kalye Cute, Sta. Monica</t>
  </si>
  <si>
    <t>Concreting of Maligaya Road Network, Mandaragat</t>
  </si>
  <si>
    <t>Replacement/Construction of Double Barrel RC Box Culvert with Slope Protection, Sta. Lourdes</t>
  </si>
  <si>
    <t>Concreting of Subdivision Road at Pagkakaisa Relocation Site Phase II, Sicsican</t>
  </si>
  <si>
    <t>Opening and Gravelling of Purok Magsasaka FMR, Sta. Cruz</t>
  </si>
  <si>
    <t>Opening and Gravelling of Farm-to-Market Road from Sitio Tagkuriring to Sitio Lalawigan, Simpokan</t>
  </si>
  <si>
    <t>Concreting of Roads I, II and III from Elementary School to Seashore, San Rafael</t>
  </si>
  <si>
    <t>Construction of Drainage at Garcellano Lane, Manggahan</t>
  </si>
  <si>
    <t>Construction of Drainage along Reynoso Street (from B. Mendoza and Roxas Streets), Masigla</t>
  </si>
  <si>
    <t>Construction of Slope Protection (Waterway/Creek), Maunlad</t>
  </si>
  <si>
    <t>Concreting of Dacuan Road (Petal Trading), Tanglaw</t>
  </si>
  <si>
    <t>Construction of Standard Day Care Center, Tanabag</t>
  </si>
  <si>
    <t>Zipline/Spiral Towers with Food Kiosk (Balayong Park), Sta. Monica</t>
  </si>
  <si>
    <t>Construction of Suspended Sidewalk and View Deck with Railing at Balayong Park Rotunda, Sta. Monica</t>
  </si>
  <si>
    <t>Construction of 2 Storey Multipurpose Building, Cabayugan</t>
  </si>
  <si>
    <t>Construction of 2 Storey Multipurpose Building, Princesa</t>
  </si>
  <si>
    <t>Rehabilitation of Covered Gym with Toilet, Marufinas</t>
  </si>
  <si>
    <t>4. SUMMARY OF THE FY 2022 PROPOSED NEW APPROPRIATIONS</t>
  </si>
  <si>
    <t>PERA</t>
  </si>
  <si>
    <t>Subsistence Allowance (CHO/Popcom/Vet)</t>
  </si>
  <si>
    <t xml:space="preserve">                                      (CSWD)</t>
  </si>
  <si>
    <t>Hazard Pay (CHO/Popcom/Vet)</t>
  </si>
  <si>
    <t xml:space="preserve">                   (CSWD)</t>
  </si>
  <si>
    <t xml:space="preserve">   Life and Retirement Insurance Premiums</t>
  </si>
  <si>
    <t xml:space="preserve">   Pag-ibig Contributions</t>
  </si>
  <si>
    <t xml:space="preserve">    Philhealth Contributions</t>
  </si>
  <si>
    <t xml:space="preserve">   Employees Compensation Insurance Prem</t>
  </si>
  <si>
    <t xml:space="preserve">   Terminal Leave Benefits</t>
  </si>
  <si>
    <t>5-01-04-030</t>
  </si>
  <si>
    <t xml:space="preserve">   Vacation and Sick Leave Benefits</t>
  </si>
  <si>
    <t xml:space="preserve">    Productivity Enhancement Incentives</t>
  </si>
  <si>
    <t>Office Supplies Expenses</t>
  </si>
  <si>
    <t>Non-Accountable Forms Expenses</t>
  </si>
  <si>
    <t>5-02-03-030</t>
  </si>
  <si>
    <t>Animal/Zoological Supplies Expenses</t>
  </si>
  <si>
    <t>5-02-03-040</t>
  </si>
  <si>
    <t>Food Supplies Expenses</t>
  </si>
  <si>
    <t>Welfare Good Expenses</t>
  </si>
  <si>
    <t>5-02-03-060</t>
  </si>
  <si>
    <t>Drugs and Medicines Expenses</t>
  </si>
  <si>
    <t>Medical, Dental and Lab. Supplies Expenses</t>
  </si>
  <si>
    <t>Fuel, Oil and Lubricants Expenses</t>
  </si>
  <si>
    <t>Agricultural and Marine Supplies Expenses</t>
  </si>
  <si>
    <t>Military, Police &amp; Traffic Supplies Expenses</t>
  </si>
  <si>
    <t>5-02-03-120</t>
  </si>
  <si>
    <t>Other Supplies and Materials Expenses</t>
  </si>
  <si>
    <t>Postage and Courier Expenses</t>
  </si>
  <si>
    <t>5-02-05-010</t>
  </si>
  <si>
    <t>Telephone Expenses - Landline</t>
  </si>
  <si>
    <t>Telephone Expenses - Mobile</t>
  </si>
  <si>
    <t>5-02-05-021</t>
  </si>
  <si>
    <t>Internet Subscription Expenses</t>
  </si>
  <si>
    <t>Cable, Satellite, Telegraph, and Radio Expenses</t>
  </si>
  <si>
    <t>Extraordinary and Miscellaneous Expenses</t>
  </si>
  <si>
    <t>Consultancy Services</t>
  </si>
  <si>
    <t>5-02-11-030</t>
  </si>
  <si>
    <t>5-02-11-040</t>
  </si>
  <si>
    <t>5-02-13-030</t>
  </si>
  <si>
    <t>5-02-14-030</t>
  </si>
  <si>
    <t>Insurance Expenses</t>
  </si>
  <si>
    <t>Advertising Expenses</t>
  </si>
  <si>
    <t>Printing and Binding Expenses</t>
  </si>
  <si>
    <t>Representation Expenses</t>
  </si>
  <si>
    <t>Transportation &amp; Delivery Expenses</t>
  </si>
  <si>
    <t>Rent/Lease Expenses</t>
  </si>
  <si>
    <t>Subscription Expenses</t>
  </si>
  <si>
    <t>Donations</t>
  </si>
  <si>
    <t>Other Maintenance and Operating Expenses</t>
  </si>
  <si>
    <t xml:space="preserve">                         -  </t>
  </si>
  <si>
    <t xml:space="preserve">                          -  </t>
  </si>
  <si>
    <t xml:space="preserve">                            -  </t>
  </si>
  <si>
    <t xml:space="preserve">                             -  </t>
  </si>
  <si>
    <t>################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</si>
</sst>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0.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5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vertical="center"/>
    </xf>
    <xf numFmtId="0" fontId="4" fillId="0" borderId="0" xfId="0" applyFont="1"/>
    <xf numFmtId="164" fontId="2" fillId="0" borderId="0" xfId="1" applyFont="1"/>
    <xf numFmtId="164" fontId="8" fillId="0" borderId="0" xfId="1" applyFont="1" applyBorder="1"/>
    <xf numFmtId="0" fontId="9" fillId="0" borderId="0" xfId="0" applyFont="1"/>
    <xf numFmtId="0" fontId="10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3" fillId="0" borderId="5" xfId="1" applyFont="1" applyBorder="1"/>
    <xf numFmtId="164" fontId="3" fillId="0" borderId="1" xfId="1" applyFont="1" applyBorder="1"/>
    <xf numFmtId="0" fontId="3" fillId="0" borderId="8" xfId="0" applyFont="1" applyBorder="1"/>
    <xf numFmtId="0" fontId="5" fillId="0" borderId="9" xfId="0" applyFont="1" applyBorder="1" applyAlignment="1">
      <alignment horizontal="center"/>
    </xf>
    <xf numFmtId="164" fontId="3" fillId="0" borderId="9" xfId="1" applyFont="1" applyBorder="1"/>
    <xf numFmtId="0" fontId="11" fillId="0" borderId="0" xfId="0" applyFont="1"/>
    <xf numFmtId="164" fontId="3" fillId="0" borderId="0" xfId="1" applyFont="1"/>
    <xf numFmtId="0" fontId="12" fillId="0" borderId="0" xfId="0" applyFont="1"/>
    <xf numFmtId="0" fontId="3" fillId="0" borderId="11" xfId="0" applyFont="1" applyBorder="1"/>
    <xf numFmtId="0" fontId="3" fillId="3" borderId="9" xfId="0" applyFont="1" applyFill="1" applyBorder="1" applyAlignment="1">
      <alignment horizontal="center"/>
    </xf>
    <xf numFmtId="0" fontId="3" fillId="3" borderId="9" xfId="0" quotePrefix="1" applyFont="1" applyFill="1" applyBorder="1" applyAlignment="1">
      <alignment horizontal="center"/>
    </xf>
    <xf numFmtId="0" fontId="3" fillId="3" borderId="6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3" fillId="0" borderId="0" xfId="0" applyFont="1" applyAlignment="1">
      <alignment wrapText="1"/>
    </xf>
    <xf numFmtId="0" fontId="5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164" fontId="0" fillId="0" borderId="0" xfId="1" applyFont="1"/>
    <xf numFmtId="0" fontId="5" fillId="0" borderId="7" xfId="0" applyFont="1" applyBorder="1"/>
    <xf numFmtId="0" fontId="5" fillId="0" borderId="8" xfId="0" applyFont="1" applyBorder="1"/>
    <xf numFmtId="0" fontId="5" fillId="4" borderId="9" xfId="0" applyFont="1" applyFill="1" applyBorder="1" applyAlignment="1">
      <alignment horizontal="center"/>
    </xf>
    <xf numFmtId="0" fontId="3" fillId="4" borderId="9" xfId="0" quotePrefix="1" applyFont="1" applyFill="1" applyBorder="1" applyAlignment="1">
      <alignment horizontal="center"/>
    </xf>
    <xf numFmtId="0" fontId="12" fillId="0" borderId="0" xfId="0" applyFont="1" applyBorder="1"/>
    <xf numFmtId="0" fontId="6" fillId="0" borderId="0" xfId="0" applyFont="1"/>
    <xf numFmtId="165" fontId="2" fillId="0" borderId="7" xfId="0" applyNumberFormat="1" applyFont="1" applyBorder="1" applyAlignment="1">
      <alignment horizontal="right" vertical="top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2" fillId="0" borderId="0" xfId="0" applyFont="1"/>
    <xf numFmtId="0" fontId="3" fillId="0" borderId="4" xfId="0" applyFont="1" applyBorder="1" applyAlignment="1">
      <alignment horizontal="center"/>
    </xf>
    <xf numFmtId="0" fontId="5" fillId="0" borderId="0" xfId="0" applyFont="1"/>
    <xf numFmtId="0" fontId="3" fillId="0" borderId="3" xfId="0" applyFont="1" applyBorder="1" applyAlignment="1">
      <alignment vertical="center"/>
    </xf>
    <xf numFmtId="43" fontId="2" fillId="0" borderId="1" xfId="2" applyFont="1" applyFill="1" applyBorder="1" applyAlignment="1">
      <alignment vertical="center"/>
    </xf>
    <xf numFmtId="43" fontId="2" fillId="0" borderId="9" xfId="2" applyFont="1" applyBorder="1" applyAlignment="1">
      <alignment vertical="center"/>
    </xf>
    <xf numFmtId="43" fontId="2" fillId="0" borderId="1" xfId="2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43" fontId="3" fillId="0" borderId="1" xfId="2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2" fillId="0" borderId="0" xfId="0" applyFont="1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15" fillId="0" borderId="0" xfId="0" applyFont="1"/>
    <xf numFmtId="164" fontId="3" fillId="0" borderId="5" xfId="1" applyFont="1" applyFill="1" applyBorder="1"/>
    <xf numFmtId="0" fontId="15" fillId="0" borderId="0" xfId="0" applyFont="1" applyAlignment="1">
      <alignment wrapText="1"/>
    </xf>
    <xf numFmtId="0" fontId="15" fillId="0" borderId="0" xfId="0" applyFont="1" applyAlignment="1">
      <alignment vertical="top" wrapText="1"/>
    </xf>
    <xf numFmtId="164" fontId="0" fillId="0" borderId="0" xfId="0" applyNumberFormat="1"/>
    <xf numFmtId="0" fontId="3" fillId="4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2" fillId="0" borderId="0" xfId="0" applyFont="1" applyAlignment="1">
      <alignment wrapText="1"/>
    </xf>
    <xf numFmtId="0" fontId="0" fillId="0" borderId="0" xfId="0"/>
    <xf numFmtId="0" fontId="11" fillId="0" borderId="0" xfId="0" applyFont="1"/>
    <xf numFmtId="0" fontId="12" fillId="0" borderId="0" xfId="0" applyFont="1"/>
    <xf numFmtId="0" fontId="4" fillId="0" borderId="0" xfId="0" applyFont="1"/>
    <xf numFmtId="0" fontId="12" fillId="3" borderId="1" xfId="0" applyFont="1" applyFill="1" applyBorder="1" applyAlignment="1">
      <alignment horizontal="center" vertical="center" wrapText="1"/>
    </xf>
    <xf numFmtId="0" fontId="12" fillId="0" borderId="7" xfId="0" applyFont="1" applyBorder="1"/>
    <xf numFmtId="0" fontId="12" fillId="0" borderId="13" xfId="0" applyFont="1" applyBorder="1"/>
    <xf numFmtId="0" fontId="12" fillId="0" borderId="5" xfId="0" applyFont="1" applyBorder="1"/>
    <xf numFmtId="43" fontId="12" fillId="0" borderId="5" xfId="2" applyFont="1" applyBorder="1"/>
    <xf numFmtId="43" fontId="12" fillId="0" borderId="0" xfId="2" applyFont="1"/>
    <xf numFmtId="0" fontId="13" fillId="0" borderId="0" xfId="0" applyFont="1"/>
    <xf numFmtId="0" fontId="12" fillId="0" borderId="8" xfId="0" applyFont="1" applyBorder="1"/>
    <xf numFmtId="0" fontId="12" fillId="0" borderId="11" xfId="0" applyFont="1" applyBorder="1"/>
    <xf numFmtId="0" fontId="12" fillId="0" borderId="10" xfId="0" applyFont="1" applyBorder="1"/>
    <xf numFmtId="0" fontId="12" fillId="0" borderId="9" xfId="0" applyFont="1" applyBorder="1"/>
    <xf numFmtId="43" fontId="4" fillId="0" borderId="1" xfId="2" applyFont="1" applyBorder="1"/>
    <xf numFmtId="0" fontId="12" fillId="0" borderId="6" xfId="0" applyFont="1" applyBorder="1"/>
    <xf numFmtId="0" fontId="12" fillId="0" borderId="15" xfId="0" applyFont="1" applyBorder="1"/>
    <xf numFmtId="0" fontId="12" fillId="0" borderId="12" xfId="0" applyFont="1" applyBorder="1"/>
    <xf numFmtId="0" fontId="12" fillId="0" borderId="4" xfId="0" applyFont="1" applyBorder="1"/>
    <xf numFmtId="43" fontId="12" fillId="0" borderId="4" xfId="2" applyFont="1" applyBorder="1"/>
    <xf numFmtId="43" fontId="12" fillId="0" borderId="9" xfId="2" applyFont="1" applyBorder="1"/>
    <xf numFmtId="43" fontId="12" fillId="0" borderId="1" xfId="2" applyFont="1" applyBorder="1"/>
    <xf numFmtId="0" fontId="4" fillId="0" borderId="10" xfId="0" applyFont="1" applyBorder="1" applyAlignment="1">
      <alignment horizontal="right"/>
    </xf>
    <xf numFmtId="43" fontId="4" fillId="0" borderId="16" xfId="2" applyFont="1" applyBorder="1"/>
    <xf numFmtId="0" fontId="12" fillId="0" borderId="0" xfId="0" applyFont="1" applyBorder="1"/>
    <xf numFmtId="43" fontId="12" fillId="0" borderId="13" xfId="2" applyFont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460927</xdr:colOff>
      <xdr:row>166</xdr:row>
      <xdr:rowOff>207065</xdr:rowOff>
    </xdr:from>
    <xdr:to>
      <xdr:col>5</xdr:col>
      <xdr:colOff>1165777</xdr:colOff>
      <xdr:row>170</xdr:row>
      <xdr:rowOff>217832</xdr:rowOff>
    </xdr:to>
    <xdr:pic>
      <xdr:nvPicPr>
        <xdr:cNvPr id="2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7797" y="36186717"/>
          <a:ext cx="7048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1797326</xdr:colOff>
      <xdr:row>168</xdr:row>
      <xdr:rowOff>9939</xdr:rowOff>
    </xdr:from>
    <xdr:to>
      <xdr:col>1</xdr:col>
      <xdr:colOff>2873651</xdr:colOff>
      <xdr:row>171</xdr:row>
      <xdr:rowOff>3727</xdr:rowOff>
    </xdr:to>
    <xdr:pic>
      <xdr:nvPicPr>
        <xdr:cNvPr id="3" name="Picture 5" descr="Regina Cantill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36469982"/>
          <a:ext cx="10763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1009650</xdr:colOff>
      <xdr:row>94</xdr:row>
      <xdr:rowOff>222250</xdr:rowOff>
    </xdr:from>
    <xdr:to>
      <xdr:col>8</xdr:col>
      <xdr:colOff>420688</xdr:colOff>
      <xdr:row>99</xdr:row>
      <xdr:rowOff>3175</xdr:rowOff>
    </xdr:to>
    <xdr:pic>
      <xdr:nvPicPr>
        <xdr:cNvPr id="3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2213" y="20756563"/>
          <a:ext cx="7048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96</xdr:row>
      <xdr:rowOff>20637</xdr:rowOff>
    </xdr:from>
    <xdr:to>
      <xdr:col>2</xdr:col>
      <xdr:colOff>2362200</xdr:colOff>
      <xdr:row>99</xdr:row>
      <xdr:rowOff>20637</xdr:rowOff>
    </xdr:to>
    <xdr:pic>
      <xdr:nvPicPr>
        <xdr:cNvPr id="4" name="Picture 5" descr="Regina Cantill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21031200"/>
          <a:ext cx="10763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9"/>
  <sheetViews>
    <sheetView view="pageBreakPreview" topLeftCell="A31" zoomScale="115" zoomScaleNormal="110" zoomScaleSheetLayoutView="115" workbookViewId="0">
      <selection activeCell="A166" sqref="A166:XFD166"/>
    </sheetView>
  </sheetViews>
  <sheetFormatPr defaultColWidth="9" defaultRowHeight="16.3" x14ac:dyDescent="0.3"/>
  <cols>
    <col min="1" max="1" width="4.375" style="3" customWidth="1"/>
    <col min="2" max="2" width="54.125" style="1" bestFit="1" customWidth="1"/>
    <col min="3" max="3" width="17.75" style="1" customWidth="1"/>
    <col min="4" max="4" width="19.625" style="1" bestFit="1" customWidth="1"/>
    <col min="5" max="5" width="17.75" style="1" bestFit="1" customWidth="1"/>
    <col min="6" max="7" width="19.625" style="1" bestFit="1" customWidth="1"/>
    <col min="8" max="8" width="9" style="1"/>
    <col min="9" max="9" width="16.875" style="1" bestFit="1" customWidth="1"/>
    <col min="10" max="16384" width="9" style="1"/>
  </cols>
  <sheetData>
    <row r="1" spans="1:7" ht="21.1" x14ac:dyDescent="0.35">
      <c r="A1" s="19" t="s">
        <v>93</v>
      </c>
      <c r="C1" s="2"/>
    </row>
    <row r="3" spans="1:7" s="5" customFormat="1" x14ac:dyDescent="0.25">
      <c r="A3" s="53" t="s">
        <v>0</v>
      </c>
      <c r="B3" s="40"/>
      <c r="C3" s="57" t="s">
        <v>1</v>
      </c>
      <c r="D3" s="57" t="s">
        <v>2</v>
      </c>
      <c r="E3" s="58" t="s">
        <v>3</v>
      </c>
      <c r="F3" s="57" t="s">
        <v>4</v>
      </c>
      <c r="G3" s="57" t="s">
        <v>25</v>
      </c>
    </row>
    <row r="4" spans="1:7" ht="17.350000000000001" customHeight="1" x14ac:dyDescent="0.3">
      <c r="A4" s="64">
        <v>1</v>
      </c>
      <c r="B4" s="66" t="s">
        <v>5</v>
      </c>
      <c r="C4" s="67">
        <v>136062362</v>
      </c>
      <c r="D4" s="67">
        <v>236775455</v>
      </c>
      <c r="E4" s="67">
        <v>142498449.22</v>
      </c>
      <c r="F4" s="67">
        <v>2786990</v>
      </c>
      <c r="G4" s="68">
        <v>518123256.22000003</v>
      </c>
    </row>
    <row r="5" spans="1:7" ht="17.350000000000001" customHeight="1" x14ac:dyDescent="0.3">
      <c r="A5" s="61"/>
      <c r="B5" s="66" t="s">
        <v>266</v>
      </c>
      <c r="C5" s="67"/>
      <c r="D5" s="67">
        <v>174204619</v>
      </c>
      <c r="E5" s="67"/>
      <c r="F5" s="67">
        <v>89900000</v>
      </c>
      <c r="G5" s="68">
        <v>264104619</v>
      </c>
    </row>
    <row r="6" spans="1:7" ht="17.350000000000001" customHeight="1" x14ac:dyDescent="0.3">
      <c r="A6" s="61"/>
      <c r="B6" s="66" t="s">
        <v>39</v>
      </c>
      <c r="C6" s="67"/>
      <c r="D6" s="67">
        <v>7719968</v>
      </c>
      <c r="E6" s="67"/>
      <c r="F6" s="67"/>
      <c r="G6" s="68">
        <v>7719968</v>
      </c>
    </row>
    <row r="7" spans="1:7" ht="17.350000000000001" customHeight="1" x14ac:dyDescent="0.3">
      <c r="A7" s="61"/>
      <c r="B7" s="66" t="s">
        <v>58</v>
      </c>
      <c r="C7" s="67"/>
      <c r="D7" s="67">
        <v>13303501</v>
      </c>
      <c r="E7" s="67"/>
      <c r="F7" s="67">
        <v>17000</v>
      </c>
      <c r="G7" s="69">
        <v>13320501</v>
      </c>
    </row>
    <row r="8" spans="1:7" ht="17.350000000000001" customHeight="1" x14ac:dyDescent="0.3">
      <c r="A8" s="61"/>
      <c r="B8" s="66" t="s">
        <v>40</v>
      </c>
      <c r="C8" s="67"/>
      <c r="D8" s="67">
        <v>1809096</v>
      </c>
      <c r="E8" s="67"/>
      <c r="F8" s="67"/>
      <c r="G8" s="69">
        <v>1809096</v>
      </c>
    </row>
    <row r="9" spans="1:7" ht="17.350000000000001" customHeight="1" x14ac:dyDescent="0.3">
      <c r="A9" s="61"/>
      <c r="B9" s="66" t="s">
        <v>208</v>
      </c>
      <c r="C9" s="67"/>
      <c r="D9" s="67">
        <v>2964175</v>
      </c>
      <c r="E9" s="67"/>
      <c r="F9" s="67">
        <v>22948</v>
      </c>
      <c r="G9" s="69">
        <v>2987123</v>
      </c>
    </row>
    <row r="10" spans="1:7" ht="17.350000000000001" customHeight="1" x14ac:dyDescent="0.3">
      <c r="A10" s="61"/>
      <c r="B10" s="66" t="s">
        <v>267</v>
      </c>
      <c r="C10" s="67"/>
      <c r="D10" s="67">
        <v>200000</v>
      </c>
      <c r="E10" s="67"/>
      <c r="F10" s="67"/>
      <c r="G10" s="69">
        <v>200000</v>
      </c>
    </row>
    <row r="11" spans="1:7" ht="17.350000000000001" customHeight="1" x14ac:dyDescent="0.3">
      <c r="A11" s="61"/>
      <c r="B11" s="66" t="s">
        <v>106</v>
      </c>
      <c r="C11" s="67"/>
      <c r="D11" s="67">
        <v>5979156</v>
      </c>
      <c r="E11" s="67"/>
      <c r="F11" s="67"/>
      <c r="G11" s="69">
        <v>5979156</v>
      </c>
    </row>
    <row r="12" spans="1:7" ht="17.350000000000001" customHeight="1" x14ac:dyDescent="0.3">
      <c r="A12" s="61"/>
      <c r="B12" s="66" t="s">
        <v>41</v>
      </c>
      <c r="C12" s="67"/>
      <c r="D12" s="67">
        <v>5847130</v>
      </c>
      <c r="E12" s="67"/>
      <c r="F12" s="67">
        <v>8242700</v>
      </c>
      <c r="G12" s="69">
        <v>14089830</v>
      </c>
    </row>
    <row r="13" spans="1:7" ht="17.350000000000001" customHeight="1" x14ac:dyDescent="0.3">
      <c r="A13" s="61"/>
      <c r="B13" s="66" t="s">
        <v>42</v>
      </c>
      <c r="C13" s="67"/>
      <c r="D13" s="67">
        <v>16721661</v>
      </c>
      <c r="E13" s="67"/>
      <c r="F13" s="67"/>
      <c r="G13" s="69">
        <v>16721661</v>
      </c>
    </row>
    <row r="14" spans="1:7" ht="17.350000000000001" customHeight="1" x14ac:dyDescent="0.3">
      <c r="A14" s="61"/>
      <c r="B14" s="66" t="s">
        <v>43</v>
      </c>
      <c r="C14" s="67"/>
      <c r="D14" s="67">
        <v>5277006</v>
      </c>
      <c r="E14" s="67"/>
      <c r="F14" s="67"/>
      <c r="G14" s="69">
        <v>5277006</v>
      </c>
    </row>
    <row r="15" spans="1:7" ht="17.350000000000001" customHeight="1" x14ac:dyDescent="0.3">
      <c r="A15" s="61"/>
      <c r="B15" s="66" t="s">
        <v>44</v>
      </c>
      <c r="C15" s="67"/>
      <c r="D15" s="67">
        <v>3875160</v>
      </c>
      <c r="E15" s="67"/>
      <c r="F15" s="67">
        <v>53000</v>
      </c>
      <c r="G15" s="69">
        <v>3928160</v>
      </c>
    </row>
    <row r="16" spans="1:7" ht="17.350000000000001" customHeight="1" x14ac:dyDescent="0.3">
      <c r="A16" s="61"/>
      <c r="B16" s="66" t="s">
        <v>45</v>
      </c>
      <c r="C16" s="67"/>
      <c r="D16" s="67">
        <v>6774320</v>
      </c>
      <c r="E16" s="67"/>
      <c r="F16" s="67">
        <v>1710000</v>
      </c>
      <c r="G16" s="69">
        <v>8484320</v>
      </c>
    </row>
    <row r="17" spans="1:7" ht="17.350000000000001" customHeight="1" x14ac:dyDescent="0.3">
      <c r="A17" s="61"/>
      <c r="B17" s="66" t="s">
        <v>46</v>
      </c>
      <c r="C17" s="67"/>
      <c r="D17" s="67">
        <v>22456304</v>
      </c>
      <c r="E17" s="67"/>
      <c r="F17" s="67"/>
      <c r="G17" s="69">
        <v>22456304</v>
      </c>
    </row>
    <row r="18" spans="1:7" ht="17.350000000000001" customHeight="1" x14ac:dyDescent="0.3">
      <c r="A18" s="61"/>
      <c r="B18" s="66" t="s">
        <v>47</v>
      </c>
      <c r="C18" s="67"/>
      <c r="D18" s="67">
        <v>54740728</v>
      </c>
      <c r="E18" s="67"/>
      <c r="F18" s="67">
        <v>38800000</v>
      </c>
      <c r="G18" s="68">
        <v>93540728</v>
      </c>
    </row>
    <row r="19" spans="1:7" ht="17.350000000000001" customHeight="1" x14ac:dyDescent="0.3">
      <c r="A19" s="61"/>
      <c r="B19" s="66" t="s">
        <v>49</v>
      </c>
      <c r="C19" s="67"/>
      <c r="D19" s="67">
        <v>742080</v>
      </c>
      <c r="E19" s="67"/>
      <c r="F19" s="67">
        <v>56000</v>
      </c>
      <c r="G19" s="68">
        <v>798080</v>
      </c>
    </row>
    <row r="20" spans="1:7" ht="17.350000000000001" customHeight="1" x14ac:dyDescent="0.3">
      <c r="A20" s="61"/>
      <c r="B20" s="66" t="s">
        <v>209</v>
      </c>
      <c r="C20" s="67"/>
      <c r="D20" s="67">
        <v>1500000</v>
      </c>
      <c r="E20" s="67"/>
      <c r="F20" s="67"/>
      <c r="G20" s="68">
        <v>1500000</v>
      </c>
    </row>
    <row r="21" spans="1:7" ht="17.350000000000001" customHeight="1" x14ac:dyDescent="0.3">
      <c r="A21" s="61"/>
      <c r="B21" s="66" t="s">
        <v>210</v>
      </c>
      <c r="C21" s="67"/>
      <c r="D21" s="67">
        <v>9995592</v>
      </c>
      <c r="E21" s="67"/>
      <c r="F21" s="67"/>
      <c r="G21" s="69">
        <v>9995592</v>
      </c>
    </row>
    <row r="22" spans="1:7" ht="17.350000000000001" customHeight="1" x14ac:dyDescent="0.3">
      <c r="A22" s="61"/>
      <c r="B22" s="66" t="s">
        <v>211</v>
      </c>
      <c r="C22" s="67"/>
      <c r="D22" s="67">
        <v>79554811</v>
      </c>
      <c r="E22" s="67"/>
      <c r="F22" s="67">
        <v>53000</v>
      </c>
      <c r="G22" s="68">
        <v>79607811</v>
      </c>
    </row>
    <row r="23" spans="1:7" ht="17.350000000000001" customHeight="1" x14ac:dyDescent="0.3">
      <c r="A23" s="61"/>
      <c r="B23" s="66" t="s">
        <v>50</v>
      </c>
      <c r="C23" s="67"/>
      <c r="D23" s="67">
        <v>37143283</v>
      </c>
      <c r="E23" s="67"/>
      <c r="F23" s="67"/>
      <c r="G23" s="68">
        <v>37143283</v>
      </c>
    </row>
    <row r="24" spans="1:7" ht="17.350000000000001" customHeight="1" x14ac:dyDescent="0.3">
      <c r="A24" s="61"/>
      <c r="B24" s="66" t="s">
        <v>212</v>
      </c>
      <c r="C24" s="67"/>
      <c r="D24" s="67">
        <v>204202647</v>
      </c>
      <c r="E24" s="67"/>
      <c r="F24" s="67">
        <v>1796000</v>
      </c>
      <c r="G24" s="68">
        <v>205998647</v>
      </c>
    </row>
    <row r="25" spans="1:7" ht="17.350000000000001" customHeight="1" x14ac:dyDescent="0.3">
      <c r="A25" s="61"/>
      <c r="B25" s="66" t="s">
        <v>52</v>
      </c>
      <c r="C25" s="67"/>
      <c r="D25" s="67">
        <v>1821533</v>
      </c>
      <c r="E25" s="67"/>
      <c r="F25" s="67"/>
      <c r="G25" s="68">
        <v>1821533</v>
      </c>
    </row>
    <row r="26" spans="1:7" ht="17.350000000000001" customHeight="1" x14ac:dyDescent="0.3">
      <c r="A26" s="61"/>
      <c r="B26" s="66" t="s">
        <v>213</v>
      </c>
      <c r="C26" s="67"/>
      <c r="D26" s="67">
        <v>796072</v>
      </c>
      <c r="E26" s="67"/>
      <c r="F26" s="67">
        <v>16000</v>
      </c>
      <c r="G26" s="68">
        <v>812072</v>
      </c>
    </row>
    <row r="27" spans="1:7" ht="17.350000000000001" customHeight="1" x14ac:dyDescent="0.3">
      <c r="A27" s="61"/>
      <c r="B27" s="66" t="s">
        <v>53</v>
      </c>
      <c r="C27" s="67"/>
      <c r="D27" s="67">
        <v>441132</v>
      </c>
      <c r="E27" s="67"/>
      <c r="F27" s="67"/>
      <c r="G27" s="68">
        <v>441132</v>
      </c>
    </row>
    <row r="28" spans="1:7" ht="17.350000000000001" customHeight="1" x14ac:dyDescent="0.3">
      <c r="A28" s="61"/>
      <c r="B28" s="66" t="s">
        <v>54</v>
      </c>
      <c r="C28" s="67"/>
      <c r="D28" s="67">
        <v>6906636</v>
      </c>
      <c r="E28" s="67"/>
      <c r="F28" s="67">
        <v>6500000</v>
      </c>
      <c r="G28" s="68">
        <v>13406636</v>
      </c>
    </row>
    <row r="29" spans="1:7" ht="17.350000000000001" customHeight="1" x14ac:dyDescent="0.3">
      <c r="A29" s="61"/>
      <c r="B29" s="66" t="s">
        <v>55</v>
      </c>
      <c r="C29" s="67"/>
      <c r="D29" s="67">
        <v>15854992</v>
      </c>
      <c r="E29" s="67"/>
      <c r="F29" s="67"/>
      <c r="G29" s="68">
        <v>15854992</v>
      </c>
    </row>
    <row r="30" spans="1:7" ht="17.350000000000001" customHeight="1" x14ac:dyDescent="0.3">
      <c r="A30" s="61"/>
      <c r="B30" s="66" t="s">
        <v>56</v>
      </c>
      <c r="C30" s="67"/>
      <c r="D30" s="67">
        <v>12277960</v>
      </c>
      <c r="E30" s="67"/>
      <c r="F30" s="67"/>
      <c r="G30" s="68">
        <v>12277960</v>
      </c>
    </row>
    <row r="31" spans="1:7" ht="17.350000000000001" customHeight="1" x14ac:dyDescent="0.3">
      <c r="A31" s="61"/>
      <c r="B31" s="66" t="s">
        <v>57</v>
      </c>
      <c r="C31" s="67"/>
      <c r="D31" s="67">
        <v>6611688</v>
      </c>
      <c r="E31" s="67"/>
      <c r="F31" s="67">
        <v>16000</v>
      </c>
      <c r="G31" s="69">
        <v>6627688</v>
      </c>
    </row>
    <row r="32" spans="1:7" ht="17.350000000000001" customHeight="1" x14ac:dyDescent="0.3">
      <c r="A32" s="61"/>
      <c r="B32" s="66" t="s">
        <v>214</v>
      </c>
      <c r="C32" s="67"/>
      <c r="D32" s="67">
        <v>375000</v>
      </c>
      <c r="E32" s="67"/>
      <c r="F32" s="67"/>
      <c r="G32" s="68">
        <v>375000</v>
      </c>
    </row>
    <row r="33" spans="1:7" ht="17.350000000000001" customHeight="1" x14ac:dyDescent="0.3">
      <c r="A33" s="61"/>
      <c r="B33" s="66" t="s">
        <v>60</v>
      </c>
      <c r="C33" s="67"/>
      <c r="D33" s="67">
        <v>50000</v>
      </c>
      <c r="E33" s="67"/>
      <c r="F33" s="67"/>
      <c r="G33" s="68">
        <v>50000</v>
      </c>
    </row>
    <row r="34" spans="1:7" ht="17.350000000000001" customHeight="1" x14ac:dyDescent="0.3">
      <c r="A34" s="73"/>
      <c r="B34" s="66" t="s">
        <v>268</v>
      </c>
      <c r="C34" s="67"/>
      <c r="D34" s="67">
        <v>210000</v>
      </c>
      <c r="E34" s="67"/>
      <c r="F34" s="67"/>
      <c r="G34" s="69">
        <v>210000</v>
      </c>
    </row>
    <row r="35" spans="1:7" ht="17.350000000000001" customHeight="1" x14ac:dyDescent="0.3">
      <c r="A35" s="74"/>
      <c r="B35" s="66" t="s">
        <v>59</v>
      </c>
      <c r="C35" s="67"/>
      <c r="D35" s="67">
        <v>1300000</v>
      </c>
      <c r="E35" s="67"/>
      <c r="F35" s="67"/>
      <c r="G35" s="69">
        <v>1300000</v>
      </c>
    </row>
    <row r="36" spans="1:7" ht="17.350000000000001" customHeight="1" x14ac:dyDescent="0.3">
      <c r="A36" s="61"/>
      <c r="B36" s="66" t="s">
        <v>215</v>
      </c>
      <c r="C36" s="67"/>
      <c r="D36" s="67">
        <v>586750</v>
      </c>
      <c r="E36" s="67"/>
      <c r="F36" s="67"/>
      <c r="G36" s="68">
        <v>586750</v>
      </c>
    </row>
    <row r="37" spans="1:7" ht="17.350000000000001" customHeight="1" x14ac:dyDescent="0.3">
      <c r="A37" s="61"/>
      <c r="B37" s="66" t="s">
        <v>216</v>
      </c>
      <c r="C37" s="67"/>
      <c r="D37" s="67">
        <v>342099</v>
      </c>
      <c r="E37" s="67"/>
      <c r="F37" s="67"/>
      <c r="G37" s="68">
        <v>342099</v>
      </c>
    </row>
    <row r="38" spans="1:7" ht="17.350000000000001" customHeight="1" x14ac:dyDescent="0.3">
      <c r="A38" s="61"/>
      <c r="B38" s="66" t="s">
        <v>217</v>
      </c>
      <c r="C38" s="67"/>
      <c r="D38" s="67">
        <v>8000000</v>
      </c>
      <c r="E38" s="67"/>
      <c r="F38" s="67"/>
      <c r="G38" s="68">
        <v>8000000</v>
      </c>
    </row>
    <row r="39" spans="1:7" ht="17.350000000000001" customHeight="1" x14ac:dyDescent="0.3">
      <c r="A39" s="61"/>
      <c r="B39" s="66" t="s">
        <v>61</v>
      </c>
      <c r="C39" s="67"/>
      <c r="D39" s="67">
        <v>500000</v>
      </c>
      <c r="E39" s="67"/>
      <c r="F39" s="67"/>
      <c r="G39" s="69">
        <v>500000</v>
      </c>
    </row>
    <row r="40" spans="1:7" ht="17.350000000000001" customHeight="1" x14ac:dyDescent="0.3">
      <c r="A40" s="61"/>
      <c r="B40" s="66" t="s">
        <v>62</v>
      </c>
      <c r="C40" s="67"/>
      <c r="D40" s="67">
        <v>800000</v>
      </c>
      <c r="E40" s="67"/>
      <c r="F40" s="67"/>
      <c r="G40" s="69">
        <v>800000</v>
      </c>
    </row>
    <row r="41" spans="1:7" ht="17.350000000000001" customHeight="1" x14ac:dyDescent="0.3">
      <c r="A41" s="61"/>
      <c r="B41" s="66" t="s">
        <v>218</v>
      </c>
      <c r="C41" s="67"/>
      <c r="D41" s="67">
        <v>12664816</v>
      </c>
      <c r="E41" s="67"/>
      <c r="F41" s="67"/>
      <c r="G41" s="68">
        <v>12664816</v>
      </c>
    </row>
    <row r="42" spans="1:7" ht="17.350000000000001" customHeight="1" x14ac:dyDescent="0.3">
      <c r="A42" s="61"/>
      <c r="B42" s="66" t="s">
        <v>269</v>
      </c>
      <c r="C42" s="67"/>
      <c r="D42" s="67">
        <v>1367028</v>
      </c>
      <c r="E42" s="67"/>
      <c r="F42" s="67">
        <v>60000</v>
      </c>
      <c r="G42" s="68">
        <v>1427028</v>
      </c>
    </row>
    <row r="43" spans="1:7" ht="17.350000000000001" customHeight="1" x14ac:dyDescent="0.3">
      <c r="A43" s="61"/>
      <c r="B43" s="66" t="s">
        <v>63</v>
      </c>
      <c r="C43" s="67"/>
      <c r="D43" s="67">
        <v>280867</v>
      </c>
      <c r="E43" s="67"/>
      <c r="F43" s="67"/>
      <c r="G43" s="68">
        <v>280867</v>
      </c>
    </row>
    <row r="44" spans="1:7" ht="17.350000000000001" customHeight="1" x14ac:dyDescent="0.3">
      <c r="A44" s="61"/>
      <c r="B44" s="66" t="s">
        <v>64</v>
      </c>
      <c r="C44" s="67"/>
      <c r="D44" s="67">
        <v>674016</v>
      </c>
      <c r="E44" s="67"/>
      <c r="F44" s="67">
        <v>76000</v>
      </c>
      <c r="G44" s="69">
        <v>750016</v>
      </c>
    </row>
    <row r="45" spans="1:7" ht="17.350000000000001" customHeight="1" x14ac:dyDescent="0.3">
      <c r="A45" s="61"/>
      <c r="B45" s="66" t="s">
        <v>65</v>
      </c>
      <c r="C45" s="67"/>
      <c r="D45" s="67">
        <v>35000</v>
      </c>
      <c r="E45" s="67"/>
      <c r="F45" s="67"/>
      <c r="G45" s="68">
        <v>35000</v>
      </c>
    </row>
    <row r="46" spans="1:7" ht="17.350000000000001" customHeight="1" x14ac:dyDescent="0.3">
      <c r="A46" s="61"/>
      <c r="B46" s="66" t="s">
        <v>66</v>
      </c>
      <c r="C46" s="67"/>
      <c r="D46" s="67">
        <v>402750</v>
      </c>
      <c r="E46" s="67"/>
      <c r="F46" s="67"/>
      <c r="G46" s="68">
        <v>402750</v>
      </c>
    </row>
    <row r="47" spans="1:7" ht="17.350000000000001" customHeight="1" x14ac:dyDescent="0.3">
      <c r="A47" s="61"/>
      <c r="B47" s="66" t="s">
        <v>219</v>
      </c>
      <c r="C47" s="67"/>
      <c r="D47" s="67">
        <v>1500000</v>
      </c>
      <c r="E47" s="67"/>
      <c r="F47" s="67"/>
      <c r="G47" s="68">
        <v>1500000</v>
      </c>
    </row>
    <row r="48" spans="1:7" ht="17.350000000000001" customHeight="1" x14ac:dyDescent="0.3">
      <c r="A48" s="61"/>
      <c r="B48" s="66" t="s">
        <v>67</v>
      </c>
      <c r="C48" s="67"/>
      <c r="D48" s="67">
        <v>1649528</v>
      </c>
      <c r="E48" s="67"/>
      <c r="F48" s="67">
        <v>108550</v>
      </c>
      <c r="G48" s="68">
        <v>1758078</v>
      </c>
    </row>
    <row r="49" spans="1:7" ht="17.350000000000001" customHeight="1" x14ac:dyDescent="0.3">
      <c r="A49" s="61"/>
      <c r="B49" s="66" t="s">
        <v>220</v>
      </c>
      <c r="C49" s="67"/>
      <c r="D49" s="67">
        <v>625638</v>
      </c>
      <c r="E49" s="67"/>
      <c r="F49" s="67"/>
      <c r="G49" s="68">
        <v>625638</v>
      </c>
    </row>
    <row r="50" spans="1:7" ht="17.350000000000001" customHeight="1" x14ac:dyDescent="0.3">
      <c r="A50" s="61"/>
      <c r="B50" s="66" t="s">
        <v>110</v>
      </c>
      <c r="C50" s="67"/>
      <c r="D50" s="67">
        <v>1500000</v>
      </c>
      <c r="E50" s="67"/>
      <c r="F50" s="67"/>
      <c r="G50" s="68">
        <v>1500000</v>
      </c>
    </row>
    <row r="51" spans="1:7" ht="17.350000000000001" customHeight="1" x14ac:dyDescent="0.3">
      <c r="A51" s="61"/>
      <c r="B51" s="66" t="s">
        <v>221</v>
      </c>
      <c r="C51" s="67"/>
      <c r="D51" s="67">
        <v>225000</v>
      </c>
      <c r="E51" s="67"/>
      <c r="F51" s="67"/>
      <c r="G51" s="69">
        <v>225000</v>
      </c>
    </row>
    <row r="52" spans="1:7" ht="17.350000000000001" customHeight="1" x14ac:dyDescent="0.3">
      <c r="A52" s="61"/>
      <c r="B52" s="66" t="s">
        <v>74</v>
      </c>
      <c r="C52" s="67"/>
      <c r="D52" s="67">
        <v>3000000</v>
      </c>
      <c r="E52" s="67"/>
      <c r="F52" s="67"/>
      <c r="G52" s="69">
        <v>3000000</v>
      </c>
    </row>
    <row r="53" spans="1:7" ht="17.350000000000001" customHeight="1" x14ac:dyDescent="0.3">
      <c r="A53" s="61"/>
      <c r="B53" s="66" t="s">
        <v>108</v>
      </c>
      <c r="C53" s="67"/>
      <c r="D53" s="67">
        <v>1000000</v>
      </c>
      <c r="E53" s="67"/>
      <c r="F53" s="67"/>
      <c r="G53" s="69">
        <v>1000000</v>
      </c>
    </row>
    <row r="54" spans="1:7" ht="17.350000000000001" customHeight="1" x14ac:dyDescent="0.3">
      <c r="A54" s="61"/>
      <c r="B54" s="66" t="s">
        <v>222</v>
      </c>
      <c r="C54" s="67"/>
      <c r="D54" s="67">
        <v>45812195</v>
      </c>
      <c r="E54" s="67"/>
      <c r="F54" s="67"/>
      <c r="G54" s="69">
        <v>45812195</v>
      </c>
    </row>
    <row r="55" spans="1:7" ht="17.350000000000001" customHeight="1" x14ac:dyDescent="0.3">
      <c r="A55" s="61"/>
      <c r="B55" s="66" t="s">
        <v>223</v>
      </c>
      <c r="C55" s="67"/>
      <c r="D55" s="67">
        <v>1622932</v>
      </c>
      <c r="E55" s="67"/>
      <c r="F55" s="67">
        <v>6600000</v>
      </c>
      <c r="G55" s="69">
        <v>8222932</v>
      </c>
    </row>
    <row r="56" spans="1:7" ht="17.350000000000001" customHeight="1" x14ac:dyDescent="0.3">
      <c r="A56" s="61"/>
      <c r="B56" s="66" t="s">
        <v>224</v>
      </c>
      <c r="C56" s="67"/>
      <c r="D56" s="67">
        <v>1303344</v>
      </c>
      <c r="E56" s="67"/>
      <c r="F56" s="67">
        <v>2970000</v>
      </c>
      <c r="G56" s="69">
        <v>4273344</v>
      </c>
    </row>
    <row r="57" spans="1:7" ht="17.350000000000001" customHeight="1" x14ac:dyDescent="0.3">
      <c r="A57" s="61"/>
      <c r="B57" s="66" t="s">
        <v>225</v>
      </c>
      <c r="C57" s="67"/>
      <c r="D57" s="67">
        <v>1303344</v>
      </c>
      <c r="E57" s="67"/>
      <c r="F57" s="67">
        <v>2970000</v>
      </c>
      <c r="G57" s="69">
        <v>4273344</v>
      </c>
    </row>
    <row r="58" spans="1:7" ht="17.350000000000001" customHeight="1" x14ac:dyDescent="0.3">
      <c r="A58" s="61"/>
      <c r="B58" s="66" t="s">
        <v>226</v>
      </c>
      <c r="C58" s="67"/>
      <c r="D58" s="67">
        <v>1444476</v>
      </c>
      <c r="E58" s="67"/>
      <c r="F58" s="67">
        <v>2970000</v>
      </c>
      <c r="G58" s="69">
        <v>4414476</v>
      </c>
    </row>
    <row r="59" spans="1:7" ht="17.350000000000001" customHeight="1" x14ac:dyDescent="0.3">
      <c r="A59" s="61"/>
      <c r="B59" s="66" t="s">
        <v>227</v>
      </c>
      <c r="C59" s="67"/>
      <c r="D59" s="67">
        <v>1444476</v>
      </c>
      <c r="E59" s="67"/>
      <c r="F59" s="67">
        <v>2970000</v>
      </c>
      <c r="G59" s="69">
        <v>4414476</v>
      </c>
    </row>
    <row r="60" spans="1:7" ht="17.350000000000001" customHeight="1" x14ac:dyDescent="0.3">
      <c r="A60" s="61"/>
      <c r="B60" s="70" t="s">
        <v>270</v>
      </c>
      <c r="C60" s="67"/>
      <c r="D60" s="67">
        <v>2310420</v>
      </c>
      <c r="E60" s="67"/>
      <c r="F60" s="67"/>
      <c r="G60" s="69">
        <v>2310420</v>
      </c>
    </row>
    <row r="61" spans="1:7" ht="17.350000000000001" customHeight="1" x14ac:dyDescent="0.3">
      <c r="A61" s="61"/>
      <c r="B61" s="70" t="s">
        <v>271</v>
      </c>
      <c r="C61" s="67"/>
      <c r="D61" s="67">
        <v>3068184</v>
      </c>
      <c r="E61" s="67"/>
      <c r="F61" s="67">
        <v>177000</v>
      </c>
      <c r="G61" s="69">
        <v>3245184</v>
      </c>
    </row>
    <row r="62" spans="1:7" ht="17.350000000000001" customHeight="1" x14ac:dyDescent="0.3">
      <c r="A62" s="61"/>
      <c r="B62" s="70" t="s">
        <v>272</v>
      </c>
      <c r="C62" s="67"/>
      <c r="D62" s="67">
        <v>1406856</v>
      </c>
      <c r="E62" s="67"/>
      <c r="F62" s="67">
        <v>135000</v>
      </c>
      <c r="G62" s="69">
        <v>1541856</v>
      </c>
    </row>
    <row r="63" spans="1:7" ht="17.350000000000001" customHeight="1" x14ac:dyDescent="0.3">
      <c r="A63" s="61"/>
      <c r="B63" s="70" t="s">
        <v>273</v>
      </c>
      <c r="C63" s="67"/>
      <c r="D63" s="67">
        <v>7000000</v>
      </c>
      <c r="E63" s="67"/>
      <c r="F63" s="67"/>
      <c r="G63" s="69">
        <v>7000000</v>
      </c>
    </row>
    <row r="64" spans="1:7" ht="17.350000000000001" customHeight="1" x14ac:dyDescent="0.3">
      <c r="A64" s="61"/>
      <c r="B64" s="70" t="s">
        <v>274</v>
      </c>
      <c r="C64" s="67"/>
      <c r="D64" s="67">
        <v>872712</v>
      </c>
      <c r="E64" s="67"/>
      <c r="F64" s="67">
        <v>40000</v>
      </c>
      <c r="G64" s="69">
        <v>912712</v>
      </c>
    </row>
    <row r="65" spans="1:7" ht="17.350000000000001" customHeight="1" x14ac:dyDescent="0.3">
      <c r="A65" s="60">
        <v>2</v>
      </c>
      <c r="B65" s="66" t="s">
        <v>6</v>
      </c>
      <c r="C65" s="67">
        <v>13020756</v>
      </c>
      <c r="D65" s="67">
        <v>1516000</v>
      </c>
      <c r="E65" s="67"/>
      <c r="F65" s="67"/>
      <c r="G65" s="69">
        <v>14536756</v>
      </c>
    </row>
    <row r="66" spans="1:7" ht="17.350000000000001" customHeight="1" x14ac:dyDescent="0.3">
      <c r="A66" s="62"/>
      <c r="B66" s="66" t="s">
        <v>228</v>
      </c>
      <c r="C66" s="67"/>
      <c r="D66" s="67">
        <v>6000000</v>
      </c>
      <c r="E66" s="67"/>
      <c r="F66" s="67"/>
      <c r="G66" s="69">
        <v>6000000</v>
      </c>
    </row>
    <row r="67" spans="1:7" ht="17.350000000000001" customHeight="1" x14ac:dyDescent="0.3">
      <c r="A67" s="64">
        <v>3</v>
      </c>
      <c r="B67" s="66" t="s">
        <v>7</v>
      </c>
      <c r="C67" s="67">
        <v>75414289</v>
      </c>
      <c r="D67" s="67">
        <v>77606991</v>
      </c>
      <c r="E67" s="67"/>
      <c r="F67" s="67"/>
      <c r="G67" s="69">
        <v>153021280</v>
      </c>
    </row>
    <row r="68" spans="1:7" ht="17.350000000000001" customHeight="1" x14ac:dyDescent="0.3">
      <c r="A68" s="60">
        <v>4</v>
      </c>
      <c r="B68" s="66" t="s">
        <v>229</v>
      </c>
      <c r="C68" s="67">
        <v>35249054</v>
      </c>
      <c r="D68" s="67">
        <v>4224724</v>
      </c>
      <c r="E68" s="67"/>
      <c r="F68" s="67">
        <v>578800</v>
      </c>
      <c r="G68" s="69">
        <v>40052578</v>
      </c>
    </row>
    <row r="69" spans="1:7" ht="17.350000000000001" customHeight="1" x14ac:dyDescent="0.3">
      <c r="A69" s="60">
        <v>5</v>
      </c>
      <c r="B69" s="66" t="s">
        <v>8</v>
      </c>
      <c r="C69" s="67">
        <v>9062665</v>
      </c>
      <c r="D69" s="67">
        <v>662000</v>
      </c>
      <c r="E69" s="67"/>
      <c r="F69" s="67">
        <v>140000</v>
      </c>
      <c r="G69" s="69">
        <v>9864665</v>
      </c>
    </row>
    <row r="70" spans="1:7" ht="17.350000000000001" customHeight="1" x14ac:dyDescent="0.3">
      <c r="A70" s="60">
        <v>6</v>
      </c>
      <c r="B70" s="66" t="s">
        <v>230</v>
      </c>
      <c r="C70" s="67">
        <v>20555440</v>
      </c>
      <c r="D70" s="67">
        <v>4974044</v>
      </c>
      <c r="E70" s="67"/>
      <c r="F70" s="67">
        <v>305000</v>
      </c>
      <c r="G70" s="69">
        <v>25834484</v>
      </c>
    </row>
    <row r="71" spans="1:7" ht="17.350000000000001" customHeight="1" x14ac:dyDescent="0.3">
      <c r="A71" s="60">
        <v>7</v>
      </c>
      <c r="B71" s="66" t="s">
        <v>231</v>
      </c>
      <c r="C71" s="67">
        <v>27469922</v>
      </c>
      <c r="D71" s="67">
        <v>1452059</v>
      </c>
      <c r="E71" s="67"/>
      <c r="F71" s="67">
        <v>1156200</v>
      </c>
      <c r="G71" s="69">
        <v>30078181</v>
      </c>
    </row>
    <row r="72" spans="1:7" ht="17.350000000000001" customHeight="1" x14ac:dyDescent="0.3">
      <c r="A72" s="60"/>
      <c r="B72" s="66" t="s">
        <v>232</v>
      </c>
      <c r="C72" s="67"/>
      <c r="D72" s="67">
        <v>607500</v>
      </c>
      <c r="E72" s="67"/>
      <c r="F72" s="67"/>
      <c r="G72" s="69">
        <v>607500</v>
      </c>
    </row>
    <row r="73" spans="1:7" ht="17.350000000000001" customHeight="1" x14ac:dyDescent="0.3">
      <c r="A73" s="60"/>
      <c r="B73" s="66" t="s">
        <v>233</v>
      </c>
      <c r="C73" s="67"/>
      <c r="D73" s="67">
        <v>18667697</v>
      </c>
      <c r="E73" s="67"/>
      <c r="F73" s="67">
        <v>167020</v>
      </c>
      <c r="G73" s="69">
        <v>18834717</v>
      </c>
    </row>
    <row r="74" spans="1:7" ht="17.350000000000001" customHeight="1" x14ac:dyDescent="0.3">
      <c r="A74" s="60">
        <v>8</v>
      </c>
      <c r="B74" s="66" t="s">
        <v>9</v>
      </c>
      <c r="C74" s="67">
        <v>8970964</v>
      </c>
      <c r="D74" s="67">
        <v>3539372</v>
      </c>
      <c r="E74" s="67"/>
      <c r="F74" s="67">
        <v>492772</v>
      </c>
      <c r="G74" s="69">
        <v>13003108</v>
      </c>
    </row>
    <row r="75" spans="1:7" ht="17.350000000000001" customHeight="1" x14ac:dyDescent="0.3">
      <c r="A75" s="60"/>
      <c r="B75" s="66" t="s">
        <v>275</v>
      </c>
      <c r="C75" s="67"/>
      <c r="D75" s="67">
        <v>440615</v>
      </c>
      <c r="E75" s="67"/>
      <c r="F75" s="67">
        <v>95000</v>
      </c>
      <c r="G75" s="69">
        <v>535615</v>
      </c>
    </row>
    <row r="76" spans="1:7" ht="17.350000000000001" customHeight="1" x14ac:dyDescent="0.3">
      <c r="A76" s="60">
        <v>9</v>
      </c>
      <c r="B76" s="66" t="s">
        <v>10</v>
      </c>
      <c r="C76" s="67">
        <v>25327867</v>
      </c>
      <c r="D76" s="67">
        <v>107116174</v>
      </c>
      <c r="E76" s="67"/>
      <c r="F76" s="67">
        <v>1900050</v>
      </c>
      <c r="G76" s="69">
        <v>134344091</v>
      </c>
    </row>
    <row r="77" spans="1:7" ht="17.350000000000001" customHeight="1" x14ac:dyDescent="0.3">
      <c r="A77" s="60">
        <v>10</v>
      </c>
      <c r="B77" s="66" t="s">
        <v>11</v>
      </c>
      <c r="C77" s="67">
        <v>12417464</v>
      </c>
      <c r="D77" s="67">
        <v>951000</v>
      </c>
      <c r="E77" s="67"/>
      <c r="F77" s="67"/>
      <c r="G77" s="69">
        <v>13368464</v>
      </c>
    </row>
    <row r="78" spans="1:7" ht="17.350000000000001" customHeight="1" x14ac:dyDescent="0.3">
      <c r="A78" s="60"/>
      <c r="B78" s="66" t="s">
        <v>102</v>
      </c>
      <c r="C78" s="67"/>
      <c r="D78" s="67">
        <v>300000</v>
      </c>
      <c r="E78" s="67"/>
      <c r="F78" s="67"/>
      <c r="G78" s="69">
        <v>300000</v>
      </c>
    </row>
    <row r="79" spans="1:7" ht="17.350000000000001" customHeight="1" x14ac:dyDescent="0.3">
      <c r="A79" s="60">
        <v>11</v>
      </c>
      <c r="B79" s="66" t="s">
        <v>12</v>
      </c>
      <c r="C79" s="67">
        <v>24910369</v>
      </c>
      <c r="D79" s="67">
        <v>1121097</v>
      </c>
      <c r="E79" s="67"/>
      <c r="F79" s="67">
        <v>400000</v>
      </c>
      <c r="G79" s="69">
        <v>26431466</v>
      </c>
    </row>
    <row r="80" spans="1:7" ht="17.350000000000001" customHeight="1" x14ac:dyDescent="0.3">
      <c r="A80" s="60">
        <v>12</v>
      </c>
      <c r="B80" s="66" t="s">
        <v>13</v>
      </c>
      <c r="C80" s="67">
        <v>44039873</v>
      </c>
      <c r="D80" s="67">
        <v>12426370</v>
      </c>
      <c r="E80" s="67">
        <v>50000</v>
      </c>
      <c r="F80" s="67">
        <v>2088792</v>
      </c>
      <c r="G80" s="69">
        <v>58605035</v>
      </c>
    </row>
    <row r="81" spans="1:7" ht="17.350000000000001" customHeight="1" x14ac:dyDescent="0.3">
      <c r="A81" s="60"/>
      <c r="B81" s="66" t="s">
        <v>30</v>
      </c>
      <c r="C81" s="67">
        <v>100000</v>
      </c>
      <c r="D81" s="67">
        <v>791120</v>
      </c>
      <c r="E81" s="67"/>
      <c r="F81" s="67"/>
      <c r="G81" s="69">
        <v>891120</v>
      </c>
    </row>
    <row r="82" spans="1:7" ht="17.350000000000001" customHeight="1" x14ac:dyDescent="0.3">
      <c r="A82" s="60"/>
      <c r="B82" s="66" t="s">
        <v>234</v>
      </c>
      <c r="C82" s="67"/>
      <c r="D82" s="67">
        <v>570000</v>
      </c>
      <c r="E82" s="67"/>
      <c r="F82" s="67"/>
      <c r="G82" s="69">
        <v>570000</v>
      </c>
    </row>
    <row r="83" spans="1:7" ht="17.350000000000001" customHeight="1" x14ac:dyDescent="0.3">
      <c r="A83" s="60">
        <v>13</v>
      </c>
      <c r="B83" s="66" t="s">
        <v>14</v>
      </c>
      <c r="C83" s="67">
        <v>27581529</v>
      </c>
      <c r="D83" s="67">
        <v>2320156</v>
      </c>
      <c r="E83" s="67"/>
      <c r="F83" s="67">
        <v>742600</v>
      </c>
      <c r="G83" s="69">
        <v>30644285</v>
      </c>
    </row>
    <row r="84" spans="1:7" ht="17.350000000000001" customHeight="1" x14ac:dyDescent="0.3">
      <c r="A84" s="60"/>
      <c r="B84" s="66" t="s">
        <v>235</v>
      </c>
      <c r="C84" s="67"/>
      <c r="D84" s="67">
        <v>1293600</v>
      </c>
      <c r="E84" s="67"/>
      <c r="F84" s="67"/>
      <c r="G84" s="69">
        <v>1293600</v>
      </c>
    </row>
    <row r="85" spans="1:7" ht="17.350000000000001" customHeight="1" x14ac:dyDescent="0.3">
      <c r="A85" s="60">
        <v>14</v>
      </c>
      <c r="B85" s="66" t="s">
        <v>236</v>
      </c>
      <c r="C85" s="67"/>
      <c r="D85" s="67">
        <v>1278958</v>
      </c>
      <c r="E85" s="67"/>
      <c r="F85" s="67">
        <v>40000</v>
      </c>
      <c r="G85" s="69">
        <v>1318958</v>
      </c>
    </row>
    <row r="86" spans="1:7" ht="17.350000000000001" customHeight="1" x14ac:dyDescent="0.3">
      <c r="A86" s="60">
        <v>15</v>
      </c>
      <c r="B86" s="66" t="s">
        <v>15</v>
      </c>
      <c r="C86" s="67"/>
      <c r="D86" s="67">
        <v>550001</v>
      </c>
      <c r="E86" s="67"/>
      <c r="F86" s="67"/>
      <c r="G86" s="69">
        <v>550001</v>
      </c>
    </row>
    <row r="87" spans="1:7" ht="17.350000000000001" customHeight="1" x14ac:dyDescent="0.3">
      <c r="A87" s="60">
        <v>16</v>
      </c>
      <c r="B87" s="66" t="s">
        <v>16</v>
      </c>
      <c r="C87" s="67">
        <v>8107862</v>
      </c>
      <c r="D87" s="67">
        <v>4045688</v>
      </c>
      <c r="E87" s="67"/>
      <c r="F87" s="67">
        <v>479200</v>
      </c>
      <c r="G87" s="69">
        <v>12632750</v>
      </c>
    </row>
    <row r="88" spans="1:7" ht="17.350000000000001" customHeight="1" x14ac:dyDescent="0.3">
      <c r="A88" s="60">
        <v>17</v>
      </c>
      <c r="B88" s="66" t="s">
        <v>17</v>
      </c>
      <c r="C88" s="67">
        <v>19275826</v>
      </c>
      <c r="D88" s="67">
        <v>1752130</v>
      </c>
      <c r="E88" s="67"/>
      <c r="F88" s="67">
        <v>105000</v>
      </c>
      <c r="G88" s="69">
        <v>21132956</v>
      </c>
    </row>
    <row r="89" spans="1:7" ht="17.350000000000001" customHeight="1" x14ac:dyDescent="0.3">
      <c r="A89" s="60">
        <v>18</v>
      </c>
      <c r="B89" s="66" t="s">
        <v>18</v>
      </c>
      <c r="C89" s="67"/>
      <c r="D89" s="67">
        <v>1668592</v>
      </c>
      <c r="E89" s="67"/>
      <c r="F89" s="67"/>
      <c r="G89" s="69">
        <v>1668592</v>
      </c>
    </row>
    <row r="90" spans="1:7" ht="17.350000000000001" customHeight="1" x14ac:dyDescent="0.3">
      <c r="A90" s="60">
        <v>19</v>
      </c>
      <c r="B90" s="66" t="s">
        <v>19</v>
      </c>
      <c r="C90" s="67">
        <v>36000</v>
      </c>
      <c r="D90" s="67">
        <v>2140644</v>
      </c>
      <c r="E90" s="67"/>
      <c r="F90" s="67"/>
      <c r="G90" s="69">
        <v>2176644</v>
      </c>
    </row>
    <row r="91" spans="1:7" ht="17.350000000000001" customHeight="1" x14ac:dyDescent="0.3">
      <c r="A91" s="60">
        <v>20</v>
      </c>
      <c r="B91" s="66" t="s">
        <v>20</v>
      </c>
      <c r="C91" s="67">
        <v>1876306</v>
      </c>
      <c r="D91" s="67">
        <v>274000</v>
      </c>
      <c r="E91" s="67"/>
      <c r="F91" s="67"/>
      <c r="G91" s="69">
        <v>2150306</v>
      </c>
    </row>
    <row r="92" spans="1:7" ht="17.350000000000001" customHeight="1" x14ac:dyDescent="0.3">
      <c r="A92" s="60">
        <v>21</v>
      </c>
      <c r="B92" s="66" t="s">
        <v>21</v>
      </c>
      <c r="C92" s="67">
        <v>159019201</v>
      </c>
      <c r="D92" s="67">
        <v>131012722</v>
      </c>
      <c r="E92" s="67"/>
      <c r="F92" s="67">
        <v>4430000</v>
      </c>
      <c r="G92" s="69">
        <v>294461923</v>
      </c>
    </row>
    <row r="93" spans="1:7" ht="17.350000000000001" customHeight="1" x14ac:dyDescent="0.3">
      <c r="A93" s="60"/>
      <c r="B93" s="66" t="s">
        <v>237</v>
      </c>
      <c r="C93" s="67"/>
      <c r="D93" s="67">
        <v>8706020</v>
      </c>
      <c r="E93" s="67"/>
      <c r="F93" s="67">
        <v>80000</v>
      </c>
      <c r="G93" s="69">
        <v>8786020</v>
      </c>
    </row>
    <row r="94" spans="1:7" ht="17.350000000000001" customHeight="1" x14ac:dyDescent="0.3">
      <c r="A94" s="60"/>
      <c r="B94" s="66" t="s">
        <v>27</v>
      </c>
      <c r="C94" s="67"/>
      <c r="D94" s="67">
        <v>1433471</v>
      </c>
      <c r="E94" s="67"/>
      <c r="F94" s="67">
        <v>30000</v>
      </c>
      <c r="G94" s="69">
        <v>1463471</v>
      </c>
    </row>
    <row r="95" spans="1:7" ht="17.350000000000001" customHeight="1" x14ac:dyDescent="0.3">
      <c r="A95" s="60"/>
      <c r="B95" s="66" t="s">
        <v>100</v>
      </c>
      <c r="C95" s="67"/>
      <c r="D95" s="67">
        <v>1372250</v>
      </c>
      <c r="E95" s="67"/>
      <c r="F95" s="67"/>
      <c r="G95" s="69">
        <v>1372250</v>
      </c>
    </row>
    <row r="96" spans="1:7" ht="17.350000000000001" customHeight="1" x14ac:dyDescent="0.3">
      <c r="A96" s="60"/>
      <c r="B96" s="66" t="s">
        <v>28</v>
      </c>
      <c r="C96" s="67"/>
      <c r="D96" s="67">
        <v>2650250</v>
      </c>
      <c r="E96" s="67"/>
      <c r="F96" s="67"/>
      <c r="G96" s="69">
        <v>2650250</v>
      </c>
    </row>
    <row r="97" spans="1:7" ht="17.350000000000001" customHeight="1" x14ac:dyDescent="0.3">
      <c r="A97" s="60"/>
      <c r="B97" s="66" t="s">
        <v>69</v>
      </c>
      <c r="C97" s="67"/>
      <c r="D97" s="67">
        <v>1354907</v>
      </c>
      <c r="E97" s="67"/>
      <c r="F97" s="67"/>
      <c r="G97" s="69">
        <v>1354907</v>
      </c>
    </row>
    <row r="98" spans="1:7" ht="17.350000000000001" customHeight="1" x14ac:dyDescent="0.3">
      <c r="A98" s="60"/>
      <c r="B98" s="66" t="s">
        <v>238</v>
      </c>
      <c r="C98" s="67"/>
      <c r="D98" s="67">
        <v>19101786</v>
      </c>
      <c r="E98" s="67"/>
      <c r="F98" s="67"/>
      <c r="G98" s="69">
        <v>19101786</v>
      </c>
    </row>
    <row r="99" spans="1:7" ht="17.350000000000001" customHeight="1" x14ac:dyDescent="0.3">
      <c r="A99" s="62"/>
      <c r="B99" s="70" t="s">
        <v>239</v>
      </c>
      <c r="C99" s="67"/>
      <c r="D99" s="67">
        <v>418091345</v>
      </c>
      <c r="E99" s="67"/>
      <c r="F99" s="67">
        <v>3039500</v>
      </c>
      <c r="G99" s="69">
        <v>421130845</v>
      </c>
    </row>
    <row r="100" spans="1:7" ht="17.350000000000001" customHeight="1" x14ac:dyDescent="0.3">
      <c r="A100" s="64"/>
      <c r="B100" s="70" t="s">
        <v>276</v>
      </c>
      <c r="C100" s="67"/>
      <c r="D100" s="67">
        <v>131295225</v>
      </c>
      <c r="E100" s="67"/>
      <c r="F100" s="67">
        <v>225000</v>
      </c>
      <c r="G100" s="69">
        <v>131520225</v>
      </c>
    </row>
    <row r="101" spans="1:7" ht="17.350000000000001" customHeight="1" x14ac:dyDescent="0.3">
      <c r="A101" s="60"/>
      <c r="B101" s="70" t="s">
        <v>277</v>
      </c>
      <c r="C101" s="67"/>
      <c r="D101" s="67">
        <v>344755866</v>
      </c>
      <c r="E101" s="67"/>
      <c r="F101" s="67">
        <v>7000000</v>
      </c>
      <c r="G101" s="69">
        <v>351755866</v>
      </c>
    </row>
    <row r="102" spans="1:7" ht="17.350000000000001" customHeight="1" x14ac:dyDescent="0.3">
      <c r="A102" s="60">
        <v>22</v>
      </c>
      <c r="B102" s="66" t="s">
        <v>240</v>
      </c>
      <c r="C102" s="67">
        <v>6672780</v>
      </c>
      <c r="D102" s="67">
        <v>1785928</v>
      </c>
      <c r="E102" s="67"/>
      <c r="F102" s="67">
        <v>40000</v>
      </c>
      <c r="G102" s="69">
        <v>8498708</v>
      </c>
    </row>
    <row r="103" spans="1:7" ht="17.350000000000001" customHeight="1" x14ac:dyDescent="0.3">
      <c r="A103" s="60">
        <v>23</v>
      </c>
      <c r="B103" s="66" t="s">
        <v>241</v>
      </c>
      <c r="C103" s="67">
        <v>43272341</v>
      </c>
      <c r="D103" s="67">
        <v>16572502</v>
      </c>
      <c r="E103" s="67"/>
      <c r="F103" s="67">
        <v>610000</v>
      </c>
      <c r="G103" s="69">
        <v>60454843</v>
      </c>
    </row>
    <row r="104" spans="1:7" ht="17.350000000000001" customHeight="1" x14ac:dyDescent="0.3">
      <c r="A104" s="60"/>
      <c r="B104" s="66" t="s">
        <v>242</v>
      </c>
      <c r="C104" s="67"/>
      <c r="D104" s="67">
        <v>22187694</v>
      </c>
      <c r="E104" s="67"/>
      <c r="F104" s="67">
        <v>90000</v>
      </c>
      <c r="G104" s="69">
        <v>22277694</v>
      </c>
    </row>
    <row r="105" spans="1:7" ht="17.350000000000001" customHeight="1" x14ac:dyDescent="0.3">
      <c r="A105" s="60"/>
      <c r="B105" s="66" t="s">
        <v>243</v>
      </c>
      <c r="C105" s="67"/>
      <c r="D105" s="67">
        <v>897080</v>
      </c>
      <c r="E105" s="67"/>
      <c r="F105" s="67"/>
      <c r="G105" s="69">
        <v>897080</v>
      </c>
    </row>
    <row r="106" spans="1:7" ht="17.350000000000001" customHeight="1" x14ac:dyDescent="0.3">
      <c r="A106" s="60"/>
      <c r="B106" s="66" t="s">
        <v>244</v>
      </c>
      <c r="C106" s="67"/>
      <c r="D106" s="67">
        <v>831964</v>
      </c>
      <c r="E106" s="67"/>
      <c r="F106" s="67"/>
      <c r="G106" s="69">
        <v>831964</v>
      </c>
    </row>
    <row r="107" spans="1:7" ht="17.350000000000001" customHeight="1" x14ac:dyDescent="0.3">
      <c r="A107" s="60"/>
      <c r="B107" s="66" t="s">
        <v>278</v>
      </c>
      <c r="C107" s="67"/>
      <c r="D107" s="67">
        <v>4860000</v>
      </c>
      <c r="E107" s="67"/>
      <c r="F107" s="67"/>
      <c r="G107" s="69">
        <v>4860000</v>
      </c>
    </row>
    <row r="108" spans="1:7" ht="17.350000000000001" customHeight="1" x14ac:dyDescent="0.3">
      <c r="A108" s="60"/>
      <c r="B108" s="66" t="s">
        <v>32</v>
      </c>
      <c r="C108" s="67"/>
      <c r="D108" s="67">
        <v>7296888</v>
      </c>
      <c r="E108" s="67"/>
      <c r="F108" s="67"/>
      <c r="G108" s="69">
        <v>7296888</v>
      </c>
    </row>
    <row r="109" spans="1:7" ht="17.350000000000001" customHeight="1" x14ac:dyDescent="0.3">
      <c r="A109" s="60"/>
      <c r="B109" s="66" t="s">
        <v>33</v>
      </c>
      <c r="C109" s="67"/>
      <c r="D109" s="67">
        <v>1308880</v>
      </c>
      <c r="E109" s="67"/>
      <c r="F109" s="67">
        <v>55000</v>
      </c>
      <c r="G109" s="69">
        <v>1363880</v>
      </c>
    </row>
    <row r="110" spans="1:7" ht="17.350000000000001" customHeight="1" x14ac:dyDescent="0.3">
      <c r="A110" s="60"/>
      <c r="B110" s="66" t="s">
        <v>35</v>
      </c>
      <c r="C110" s="67"/>
      <c r="D110" s="67">
        <v>250000</v>
      </c>
      <c r="E110" s="67"/>
      <c r="F110" s="67"/>
      <c r="G110" s="69">
        <v>250000</v>
      </c>
    </row>
    <row r="111" spans="1:7" ht="17.350000000000001" customHeight="1" x14ac:dyDescent="0.3">
      <c r="A111" s="60"/>
      <c r="B111" s="66" t="s">
        <v>245</v>
      </c>
      <c r="C111" s="67"/>
      <c r="D111" s="67">
        <v>561250</v>
      </c>
      <c r="E111" s="67"/>
      <c r="F111" s="67"/>
      <c r="G111" s="69">
        <v>561250</v>
      </c>
    </row>
    <row r="112" spans="1:7" ht="17.350000000000001" customHeight="1" x14ac:dyDescent="0.3">
      <c r="A112" s="60"/>
      <c r="B112" s="66" t="s">
        <v>36</v>
      </c>
      <c r="C112" s="67"/>
      <c r="D112" s="67">
        <v>480000</v>
      </c>
      <c r="E112" s="67"/>
      <c r="F112" s="67"/>
      <c r="G112" s="69">
        <v>480000</v>
      </c>
    </row>
    <row r="113" spans="1:7" ht="17.350000000000001" customHeight="1" x14ac:dyDescent="0.3">
      <c r="A113" s="60"/>
      <c r="B113" s="66" t="s">
        <v>246</v>
      </c>
      <c r="C113" s="67"/>
      <c r="D113" s="67">
        <v>900000</v>
      </c>
      <c r="E113" s="67"/>
      <c r="F113" s="67"/>
      <c r="G113" s="69">
        <v>900000</v>
      </c>
    </row>
    <row r="114" spans="1:7" ht="17.350000000000001" customHeight="1" x14ac:dyDescent="0.3">
      <c r="A114" s="60"/>
      <c r="B114" s="66" t="s">
        <v>73</v>
      </c>
      <c r="C114" s="67"/>
      <c r="D114" s="67">
        <v>265680</v>
      </c>
      <c r="E114" s="67"/>
      <c r="F114" s="67"/>
      <c r="G114" s="69">
        <v>265680</v>
      </c>
    </row>
    <row r="115" spans="1:7" ht="17.350000000000001" customHeight="1" x14ac:dyDescent="0.3">
      <c r="A115" s="60"/>
      <c r="B115" s="66" t="s">
        <v>31</v>
      </c>
      <c r="C115" s="67"/>
      <c r="D115" s="67">
        <v>250000</v>
      </c>
      <c r="E115" s="67"/>
      <c r="F115" s="67"/>
      <c r="G115" s="69">
        <v>250000</v>
      </c>
    </row>
    <row r="116" spans="1:7" ht="17.350000000000001" customHeight="1" x14ac:dyDescent="0.3">
      <c r="A116" s="60"/>
      <c r="B116" s="66" t="s">
        <v>70</v>
      </c>
      <c r="C116" s="67"/>
      <c r="D116" s="67">
        <v>285000</v>
      </c>
      <c r="E116" s="67"/>
      <c r="F116" s="67"/>
      <c r="G116" s="69">
        <v>285000</v>
      </c>
    </row>
    <row r="117" spans="1:7" ht="17.350000000000001" customHeight="1" x14ac:dyDescent="0.3">
      <c r="A117" s="60"/>
      <c r="B117" s="66" t="s">
        <v>71</v>
      </c>
      <c r="C117" s="67"/>
      <c r="D117" s="67">
        <v>5967666</v>
      </c>
      <c r="E117" s="67"/>
      <c r="F117" s="67">
        <v>100000</v>
      </c>
      <c r="G117" s="69">
        <v>6067666</v>
      </c>
    </row>
    <row r="118" spans="1:7" ht="17.350000000000001" customHeight="1" x14ac:dyDescent="0.3">
      <c r="A118" s="60"/>
      <c r="B118" s="66" t="s">
        <v>247</v>
      </c>
      <c r="C118" s="67"/>
      <c r="D118" s="67">
        <v>622816</v>
      </c>
      <c r="E118" s="67"/>
      <c r="F118" s="67"/>
      <c r="G118" s="69">
        <v>622816</v>
      </c>
    </row>
    <row r="119" spans="1:7" ht="17.350000000000001" customHeight="1" x14ac:dyDescent="0.3">
      <c r="A119" s="60"/>
      <c r="B119" s="66" t="s">
        <v>34</v>
      </c>
      <c r="C119" s="67"/>
      <c r="D119" s="67">
        <v>1016316</v>
      </c>
      <c r="E119" s="67"/>
      <c r="F119" s="67">
        <v>45000</v>
      </c>
      <c r="G119" s="69">
        <v>1061316</v>
      </c>
    </row>
    <row r="120" spans="1:7" ht="17.350000000000001" customHeight="1" x14ac:dyDescent="0.3">
      <c r="A120" s="60"/>
      <c r="B120" s="66" t="s">
        <v>72</v>
      </c>
      <c r="C120" s="67"/>
      <c r="D120" s="67">
        <v>948396</v>
      </c>
      <c r="E120" s="67"/>
      <c r="F120" s="67">
        <v>50000</v>
      </c>
      <c r="G120" s="69">
        <v>998396</v>
      </c>
    </row>
    <row r="121" spans="1:7" ht="17.350000000000001" customHeight="1" x14ac:dyDescent="0.3">
      <c r="A121" s="60"/>
      <c r="B121" s="66" t="s">
        <v>248</v>
      </c>
      <c r="C121" s="67"/>
      <c r="D121" s="67">
        <v>852264</v>
      </c>
      <c r="E121" s="67"/>
      <c r="F121" s="67"/>
      <c r="G121" s="69">
        <v>852264</v>
      </c>
    </row>
    <row r="122" spans="1:7" ht="17.350000000000001" customHeight="1" x14ac:dyDescent="0.3">
      <c r="A122" s="60"/>
      <c r="B122" s="66" t="s">
        <v>249</v>
      </c>
      <c r="C122" s="67"/>
      <c r="D122" s="67">
        <v>15410000</v>
      </c>
      <c r="E122" s="67"/>
      <c r="F122" s="67"/>
      <c r="G122" s="69">
        <v>15410000</v>
      </c>
    </row>
    <row r="123" spans="1:7" ht="17.350000000000001" customHeight="1" x14ac:dyDescent="0.3">
      <c r="A123" s="60"/>
      <c r="B123" s="66" t="s">
        <v>48</v>
      </c>
      <c r="C123" s="67"/>
      <c r="D123" s="67">
        <v>20000000</v>
      </c>
      <c r="E123" s="67"/>
      <c r="F123" s="67"/>
      <c r="G123" s="69">
        <v>20000000</v>
      </c>
    </row>
    <row r="124" spans="1:7" ht="17.350000000000001" customHeight="1" x14ac:dyDescent="0.3">
      <c r="A124" s="60"/>
      <c r="B124" s="66" t="s">
        <v>103</v>
      </c>
      <c r="C124" s="67"/>
      <c r="D124" s="67">
        <v>574224</v>
      </c>
      <c r="E124" s="67"/>
      <c r="F124" s="67">
        <v>60000</v>
      </c>
      <c r="G124" s="69">
        <v>634224</v>
      </c>
    </row>
    <row r="125" spans="1:7" ht="17.350000000000001" customHeight="1" x14ac:dyDescent="0.3">
      <c r="A125" s="60"/>
      <c r="B125" s="66" t="s">
        <v>104</v>
      </c>
      <c r="C125" s="67"/>
      <c r="D125" s="67">
        <v>5061700</v>
      </c>
      <c r="E125" s="67"/>
      <c r="F125" s="67">
        <v>40000</v>
      </c>
      <c r="G125" s="69">
        <v>5101700</v>
      </c>
    </row>
    <row r="126" spans="1:7" ht="17.350000000000001" customHeight="1" x14ac:dyDescent="0.3">
      <c r="A126" s="60"/>
      <c r="B126" s="66" t="s">
        <v>105</v>
      </c>
      <c r="C126" s="67"/>
      <c r="D126" s="67">
        <v>305000</v>
      </c>
      <c r="E126" s="67"/>
      <c r="F126" s="67">
        <v>30000</v>
      </c>
      <c r="G126" s="69">
        <v>335000</v>
      </c>
    </row>
    <row r="127" spans="1:7" ht="17.350000000000001" customHeight="1" x14ac:dyDescent="0.3">
      <c r="A127" s="60"/>
      <c r="B127" s="66" t="s">
        <v>279</v>
      </c>
      <c r="C127" s="67"/>
      <c r="D127" s="67">
        <v>287000</v>
      </c>
      <c r="E127" s="67"/>
      <c r="F127" s="67">
        <v>163000</v>
      </c>
      <c r="G127" s="69">
        <v>450000</v>
      </c>
    </row>
    <row r="128" spans="1:7" ht="17.350000000000001" customHeight="1" x14ac:dyDescent="0.3">
      <c r="A128" s="60"/>
      <c r="B128" s="66" t="s">
        <v>280</v>
      </c>
      <c r="C128" s="67"/>
      <c r="D128" s="67">
        <v>10529000</v>
      </c>
      <c r="E128" s="67"/>
      <c r="F128" s="67">
        <v>21000</v>
      </c>
      <c r="G128" s="69">
        <v>10550000</v>
      </c>
    </row>
    <row r="129" spans="1:7" ht="17.350000000000001" customHeight="1" x14ac:dyDescent="0.3">
      <c r="A129" s="60"/>
      <c r="B129" s="66" t="s">
        <v>281</v>
      </c>
      <c r="C129" s="67"/>
      <c r="D129" s="67">
        <v>400000</v>
      </c>
      <c r="E129" s="67"/>
      <c r="F129" s="67"/>
      <c r="G129" s="69">
        <v>400000</v>
      </c>
    </row>
    <row r="130" spans="1:7" ht="17.350000000000001" customHeight="1" x14ac:dyDescent="0.3">
      <c r="A130" s="60"/>
      <c r="B130" s="66" t="s">
        <v>282</v>
      </c>
      <c r="C130" s="67"/>
      <c r="D130" s="67">
        <v>781000</v>
      </c>
      <c r="E130" s="67"/>
      <c r="F130" s="67">
        <v>55000</v>
      </c>
      <c r="G130" s="69">
        <v>836000</v>
      </c>
    </row>
    <row r="131" spans="1:7" ht="17.350000000000001" customHeight="1" x14ac:dyDescent="0.3">
      <c r="A131" s="60"/>
      <c r="B131" s="66" t="s">
        <v>51</v>
      </c>
      <c r="C131" s="67"/>
      <c r="D131" s="67">
        <v>3332544</v>
      </c>
      <c r="E131" s="67"/>
      <c r="F131" s="67"/>
      <c r="G131" s="69">
        <v>3332544</v>
      </c>
    </row>
    <row r="132" spans="1:7" ht="17.350000000000001" customHeight="1" x14ac:dyDescent="0.3">
      <c r="A132" s="60"/>
      <c r="B132" s="66" t="s">
        <v>107</v>
      </c>
      <c r="C132" s="67"/>
      <c r="D132" s="67">
        <v>3169076</v>
      </c>
      <c r="E132" s="67"/>
      <c r="F132" s="67"/>
      <c r="G132" s="69">
        <v>3169076</v>
      </c>
    </row>
    <row r="133" spans="1:7" ht="17.350000000000001" customHeight="1" x14ac:dyDescent="0.3">
      <c r="A133" s="62"/>
      <c r="B133" s="66" t="s">
        <v>283</v>
      </c>
      <c r="C133" s="67"/>
      <c r="D133" s="67">
        <v>10000000</v>
      </c>
      <c r="E133" s="67"/>
      <c r="F133" s="67"/>
      <c r="G133" s="69">
        <v>10000000</v>
      </c>
    </row>
    <row r="134" spans="1:7" ht="17.350000000000001" customHeight="1" x14ac:dyDescent="0.3">
      <c r="A134" s="64">
        <v>24</v>
      </c>
      <c r="B134" s="66" t="s">
        <v>22</v>
      </c>
      <c r="C134" s="67">
        <v>25690125</v>
      </c>
      <c r="D134" s="67">
        <v>42965074</v>
      </c>
      <c r="E134" s="67"/>
      <c r="F134" s="67">
        <v>615000</v>
      </c>
      <c r="G134" s="69">
        <v>69270199</v>
      </c>
    </row>
    <row r="135" spans="1:7" ht="17.350000000000001" customHeight="1" x14ac:dyDescent="0.3">
      <c r="A135" s="60"/>
      <c r="B135" s="66" t="s">
        <v>75</v>
      </c>
      <c r="C135" s="67"/>
      <c r="D135" s="67">
        <v>382264</v>
      </c>
      <c r="E135" s="67"/>
      <c r="F135" s="67"/>
      <c r="G135" s="69">
        <v>382264</v>
      </c>
    </row>
    <row r="136" spans="1:7" ht="17.350000000000001" customHeight="1" x14ac:dyDescent="0.3">
      <c r="A136" s="60"/>
      <c r="B136" s="66" t="s">
        <v>250</v>
      </c>
      <c r="C136" s="67"/>
      <c r="D136" s="67">
        <v>924164</v>
      </c>
      <c r="E136" s="67"/>
      <c r="F136" s="67"/>
      <c r="G136" s="69">
        <v>924164</v>
      </c>
    </row>
    <row r="137" spans="1:7" ht="17.350000000000001" customHeight="1" x14ac:dyDescent="0.3">
      <c r="A137" s="60"/>
      <c r="B137" s="70" t="s">
        <v>284</v>
      </c>
      <c r="C137" s="67"/>
      <c r="D137" s="67">
        <v>2378086</v>
      </c>
      <c r="E137" s="67"/>
      <c r="F137" s="67">
        <v>180000</v>
      </c>
      <c r="G137" s="69">
        <v>2558086</v>
      </c>
    </row>
    <row r="138" spans="1:7" ht="17.350000000000001" customHeight="1" x14ac:dyDescent="0.3">
      <c r="A138" s="60"/>
      <c r="B138" s="70" t="s">
        <v>285</v>
      </c>
      <c r="C138" s="67"/>
      <c r="D138" s="67">
        <v>596659</v>
      </c>
      <c r="E138" s="67"/>
      <c r="F138" s="67">
        <v>60000</v>
      </c>
      <c r="G138" s="68">
        <v>656659</v>
      </c>
    </row>
    <row r="139" spans="1:7" ht="17.350000000000001" customHeight="1" x14ac:dyDescent="0.3">
      <c r="A139" s="60"/>
      <c r="B139" s="70" t="s">
        <v>286</v>
      </c>
      <c r="C139" s="67"/>
      <c r="D139" s="67">
        <v>1637578</v>
      </c>
      <c r="E139" s="67"/>
      <c r="F139" s="67"/>
      <c r="G139" s="68">
        <v>1637578</v>
      </c>
    </row>
    <row r="140" spans="1:7" ht="17.350000000000001" customHeight="1" x14ac:dyDescent="0.3">
      <c r="A140" s="60"/>
      <c r="B140" s="70" t="s">
        <v>287</v>
      </c>
      <c r="C140" s="67"/>
      <c r="D140" s="67">
        <v>7589476</v>
      </c>
      <c r="E140" s="67"/>
      <c r="F140" s="67"/>
      <c r="G140" s="69">
        <v>7589476</v>
      </c>
    </row>
    <row r="141" spans="1:7" ht="17.350000000000001" customHeight="1" x14ac:dyDescent="0.3">
      <c r="A141" s="60"/>
      <c r="B141" s="66" t="s">
        <v>288</v>
      </c>
      <c r="C141" s="67"/>
      <c r="D141" s="67">
        <v>2558769</v>
      </c>
      <c r="E141" s="67"/>
      <c r="F141" s="67">
        <v>215000</v>
      </c>
      <c r="G141" s="69">
        <v>2773769</v>
      </c>
    </row>
    <row r="142" spans="1:7" ht="17.350000000000001" customHeight="1" x14ac:dyDescent="0.3">
      <c r="A142" s="60"/>
      <c r="B142" s="66" t="s">
        <v>289</v>
      </c>
      <c r="C142" s="67"/>
      <c r="D142" s="67">
        <v>613296</v>
      </c>
      <c r="E142" s="67"/>
      <c r="F142" s="67">
        <v>201500</v>
      </c>
      <c r="G142" s="69">
        <v>814796</v>
      </c>
    </row>
    <row r="143" spans="1:7" ht="17.350000000000001" customHeight="1" x14ac:dyDescent="0.3">
      <c r="A143" s="60">
        <v>25</v>
      </c>
      <c r="B143" s="66" t="s">
        <v>101</v>
      </c>
      <c r="C143" s="67">
        <v>16697055</v>
      </c>
      <c r="D143" s="67">
        <v>6086416</v>
      </c>
      <c r="E143" s="67"/>
      <c r="F143" s="67"/>
      <c r="G143" s="69">
        <v>22783471</v>
      </c>
    </row>
    <row r="144" spans="1:7" ht="17.350000000000001" customHeight="1" x14ac:dyDescent="0.3">
      <c r="A144" s="60"/>
      <c r="B144" s="66" t="s">
        <v>251</v>
      </c>
      <c r="C144" s="67"/>
      <c r="D144" s="67">
        <v>15000000</v>
      </c>
      <c r="E144" s="67"/>
      <c r="F144" s="67"/>
      <c r="G144" s="69">
        <v>15000000</v>
      </c>
    </row>
    <row r="145" spans="1:7" ht="17.350000000000001" customHeight="1" x14ac:dyDescent="0.3">
      <c r="A145" s="60">
        <v>26</v>
      </c>
      <c r="B145" s="66" t="s">
        <v>68</v>
      </c>
      <c r="C145" s="67">
        <v>18372573</v>
      </c>
      <c r="D145" s="67">
        <v>55832204</v>
      </c>
      <c r="E145" s="67"/>
      <c r="F145" s="67">
        <v>7181000</v>
      </c>
      <c r="G145" s="69">
        <v>81385777</v>
      </c>
    </row>
    <row r="146" spans="1:7" ht="17.350000000000001" customHeight="1" x14ac:dyDescent="0.3">
      <c r="A146" s="60"/>
      <c r="B146" s="66" t="s">
        <v>252</v>
      </c>
      <c r="C146" s="67"/>
      <c r="D146" s="67">
        <v>1147800</v>
      </c>
      <c r="E146" s="67"/>
      <c r="F146" s="67"/>
      <c r="G146" s="69">
        <v>1147800</v>
      </c>
    </row>
    <row r="147" spans="1:7" ht="17.350000000000001" customHeight="1" x14ac:dyDescent="0.3">
      <c r="A147" s="60"/>
      <c r="B147" s="70" t="s">
        <v>290</v>
      </c>
      <c r="C147" s="67"/>
      <c r="D147" s="67">
        <v>2475612</v>
      </c>
      <c r="E147" s="67"/>
      <c r="F147" s="67">
        <v>600000</v>
      </c>
      <c r="G147" s="69">
        <v>3075612</v>
      </c>
    </row>
    <row r="148" spans="1:7" ht="17.350000000000001" customHeight="1" x14ac:dyDescent="0.3">
      <c r="A148" s="60">
        <v>27</v>
      </c>
      <c r="B148" s="66" t="s">
        <v>23</v>
      </c>
      <c r="C148" s="67">
        <v>72411872</v>
      </c>
      <c r="D148" s="67">
        <v>38026088</v>
      </c>
      <c r="E148" s="67"/>
      <c r="F148" s="67">
        <v>11071600</v>
      </c>
      <c r="G148" s="69">
        <v>121509560</v>
      </c>
    </row>
    <row r="149" spans="1:7" ht="17.350000000000001" customHeight="1" x14ac:dyDescent="0.3">
      <c r="A149" s="60"/>
      <c r="B149" s="66" t="s">
        <v>291</v>
      </c>
      <c r="C149" s="67"/>
      <c r="D149" s="67">
        <v>2907095</v>
      </c>
      <c r="E149" s="67"/>
      <c r="F149" s="67"/>
      <c r="G149" s="69">
        <v>2907095</v>
      </c>
    </row>
    <row r="150" spans="1:7" ht="17.350000000000001" customHeight="1" x14ac:dyDescent="0.3">
      <c r="A150" s="60"/>
      <c r="B150" s="66" t="s">
        <v>37</v>
      </c>
      <c r="C150" s="67"/>
      <c r="D150" s="67">
        <v>20000000</v>
      </c>
      <c r="E150" s="67"/>
      <c r="F150" s="67"/>
      <c r="G150" s="69">
        <v>20000000</v>
      </c>
    </row>
    <row r="151" spans="1:7" ht="17.350000000000001" customHeight="1" x14ac:dyDescent="0.3">
      <c r="A151" s="60"/>
      <c r="B151" s="66" t="s">
        <v>292</v>
      </c>
      <c r="C151" s="67"/>
      <c r="D151" s="67">
        <v>3336420</v>
      </c>
      <c r="E151" s="67"/>
      <c r="F151" s="67">
        <v>6663580</v>
      </c>
      <c r="G151" s="69">
        <v>10000000</v>
      </c>
    </row>
    <row r="152" spans="1:7" ht="17.350000000000001" customHeight="1" x14ac:dyDescent="0.3">
      <c r="A152" s="60">
        <v>28</v>
      </c>
      <c r="B152" s="66" t="s">
        <v>253</v>
      </c>
      <c r="C152" s="67">
        <v>35553210</v>
      </c>
      <c r="D152" s="67">
        <v>23480347</v>
      </c>
      <c r="E152" s="67"/>
      <c r="F152" s="67"/>
      <c r="G152" s="69">
        <v>59033557</v>
      </c>
    </row>
    <row r="153" spans="1:7" ht="17.350000000000001" customHeight="1" x14ac:dyDescent="0.3">
      <c r="A153" s="60">
        <v>29</v>
      </c>
      <c r="B153" s="66" t="s">
        <v>254</v>
      </c>
      <c r="C153" s="67">
        <v>5560484</v>
      </c>
      <c r="D153" s="67">
        <v>16104400</v>
      </c>
      <c r="E153" s="67"/>
      <c r="F153" s="67">
        <v>388300</v>
      </c>
      <c r="G153" s="69">
        <v>22053184</v>
      </c>
    </row>
    <row r="154" spans="1:7" ht="17.350000000000001" customHeight="1" x14ac:dyDescent="0.3">
      <c r="A154" s="60">
        <v>30</v>
      </c>
      <c r="B154" s="66" t="s">
        <v>24</v>
      </c>
      <c r="C154" s="67">
        <v>3799235</v>
      </c>
      <c r="D154" s="67">
        <v>10409007</v>
      </c>
      <c r="E154" s="67"/>
      <c r="F154" s="67"/>
      <c r="G154" s="69">
        <v>14208242</v>
      </c>
    </row>
    <row r="155" spans="1:7" ht="17.350000000000001" customHeight="1" x14ac:dyDescent="0.3">
      <c r="A155" s="60">
        <v>31</v>
      </c>
      <c r="B155" s="66" t="s">
        <v>255</v>
      </c>
      <c r="C155" s="67">
        <v>22045886</v>
      </c>
      <c r="D155" s="67">
        <v>25594864</v>
      </c>
      <c r="E155" s="67"/>
      <c r="F155" s="67">
        <v>510000</v>
      </c>
      <c r="G155" s="69">
        <v>48150750</v>
      </c>
    </row>
    <row r="156" spans="1:7" ht="17.350000000000001" customHeight="1" x14ac:dyDescent="0.3">
      <c r="A156" s="60"/>
      <c r="B156" s="66" t="s">
        <v>256</v>
      </c>
      <c r="C156" s="67"/>
      <c r="D156" s="67">
        <v>2088534</v>
      </c>
      <c r="E156" s="67"/>
      <c r="F156" s="67"/>
      <c r="G156" s="69">
        <v>2088534</v>
      </c>
    </row>
    <row r="157" spans="1:7" ht="17.350000000000001" customHeight="1" x14ac:dyDescent="0.3">
      <c r="A157" s="60"/>
      <c r="B157" s="66" t="s">
        <v>293</v>
      </c>
      <c r="C157" s="67"/>
      <c r="D157" s="67">
        <v>1220344</v>
      </c>
      <c r="E157" s="67"/>
      <c r="F157" s="67"/>
      <c r="G157" s="69">
        <v>1220344</v>
      </c>
    </row>
    <row r="158" spans="1:7" ht="17.350000000000001" customHeight="1" x14ac:dyDescent="0.3">
      <c r="A158" s="60"/>
      <c r="B158" s="70" t="s">
        <v>257</v>
      </c>
      <c r="C158" s="67"/>
      <c r="D158" s="67">
        <v>4779060</v>
      </c>
      <c r="E158" s="67"/>
      <c r="F158" s="67"/>
      <c r="G158" s="69">
        <v>4779060</v>
      </c>
    </row>
    <row r="159" spans="1:7" ht="17.350000000000001" customHeight="1" x14ac:dyDescent="0.3">
      <c r="A159" s="60"/>
      <c r="B159" s="66" t="s">
        <v>258</v>
      </c>
      <c r="C159" s="67"/>
      <c r="D159" s="67">
        <v>697488</v>
      </c>
      <c r="E159" s="67"/>
      <c r="F159" s="67"/>
      <c r="G159" s="69">
        <v>697488</v>
      </c>
    </row>
    <row r="160" spans="1:7" ht="17.350000000000001" customHeight="1" x14ac:dyDescent="0.3">
      <c r="A160" s="60">
        <v>32</v>
      </c>
      <c r="B160" s="66" t="s">
        <v>38</v>
      </c>
      <c r="C160" s="67">
        <v>28120555</v>
      </c>
      <c r="D160" s="67">
        <v>1073342</v>
      </c>
      <c r="E160" s="67"/>
      <c r="F160" s="67"/>
      <c r="G160" s="69">
        <v>29193897</v>
      </c>
    </row>
    <row r="161" spans="1:9" ht="17.350000000000001" customHeight="1" x14ac:dyDescent="0.3">
      <c r="A161" s="60">
        <v>33</v>
      </c>
      <c r="B161" s="66" t="s">
        <v>294</v>
      </c>
      <c r="C161" s="67">
        <v>21048145</v>
      </c>
      <c r="D161" s="67">
        <v>11502865</v>
      </c>
      <c r="E161" s="67"/>
      <c r="F161" s="67">
        <v>1201425</v>
      </c>
      <c r="G161" s="69">
        <v>33752435</v>
      </c>
    </row>
    <row r="162" spans="1:9" ht="17.350000000000001" customHeight="1" x14ac:dyDescent="0.3">
      <c r="A162" s="62">
        <v>34</v>
      </c>
      <c r="B162" s="66" t="s">
        <v>259</v>
      </c>
      <c r="C162" s="67">
        <v>10002385</v>
      </c>
      <c r="D162" s="67">
        <v>661840</v>
      </c>
      <c r="E162" s="67"/>
      <c r="F162" s="67">
        <v>432000</v>
      </c>
      <c r="G162" s="69">
        <v>11096225</v>
      </c>
    </row>
    <row r="163" spans="1:9" ht="17.350000000000001" customHeight="1" x14ac:dyDescent="0.3">
      <c r="A163" s="64">
        <v>35</v>
      </c>
      <c r="B163" s="66" t="s">
        <v>295</v>
      </c>
      <c r="C163" s="67"/>
      <c r="D163" s="67"/>
      <c r="E163" s="67"/>
      <c r="F163" s="67">
        <v>896818478</v>
      </c>
      <c r="G163" s="69">
        <v>896818478</v>
      </c>
    </row>
    <row r="164" spans="1:9" ht="17.350000000000001" customHeight="1" x14ac:dyDescent="0.3">
      <c r="A164" s="60">
        <v>36</v>
      </c>
      <c r="B164" s="66" t="s">
        <v>82</v>
      </c>
      <c r="C164" s="67"/>
      <c r="D164" s="67"/>
      <c r="E164" s="67"/>
      <c r="F164" s="67">
        <v>293000000</v>
      </c>
      <c r="G164" s="69">
        <v>293000000</v>
      </c>
    </row>
    <row r="165" spans="1:9" ht="17.350000000000001" customHeight="1" x14ac:dyDescent="0.3">
      <c r="A165" s="62"/>
      <c r="B165" s="71" t="s">
        <v>26</v>
      </c>
      <c r="C165" s="72">
        <v>957744395</v>
      </c>
      <c r="D165" s="72">
        <v>2799297470</v>
      </c>
      <c r="E165" s="72">
        <v>142548449.22</v>
      </c>
      <c r="F165" s="72">
        <v>1413038005</v>
      </c>
      <c r="G165" s="72">
        <v>5312628319.2200003</v>
      </c>
    </row>
    <row r="166" spans="1:9" ht="17.350000000000001" customHeight="1" x14ac:dyDescent="0.3">
      <c r="B166" s="28"/>
      <c r="C166" s="20"/>
      <c r="D166" s="20"/>
      <c r="E166" s="20"/>
      <c r="F166" s="20"/>
      <c r="G166" s="20"/>
      <c r="I166" s="4"/>
    </row>
    <row r="167" spans="1:9" s="21" customFormat="1" ht="19.05" x14ac:dyDescent="0.35">
      <c r="B167" s="21" t="s">
        <v>94</v>
      </c>
      <c r="E167" s="21" t="s">
        <v>95</v>
      </c>
    </row>
    <row r="168" spans="1:9" s="21" customFormat="1" ht="19.05" x14ac:dyDescent="0.35"/>
    <row r="169" spans="1:9" s="21" customFormat="1" ht="19.05" x14ac:dyDescent="0.35"/>
    <row r="170" spans="1:9" s="21" customFormat="1" ht="19.05" x14ac:dyDescent="0.35">
      <c r="B170" s="41" t="s">
        <v>96</v>
      </c>
      <c r="C170" s="41"/>
      <c r="E170" s="41" t="s">
        <v>97</v>
      </c>
      <c r="F170" s="41"/>
      <c r="G170" s="41"/>
    </row>
    <row r="171" spans="1:9" s="21" customFormat="1" ht="19.05" x14ac:dyDescent="0.35">
      <c r="B171" s="42" t="s">
        <v>98</v>
      </c>
      <c r="C171" s="42"/>
      <c r="E171" s="42" t="s">
        <v>99</v>
      </c>
      <c r="F171" s="42"/>
      <c r="G171" s="42"/>
    </row>
    <row r="172" spans="1:9" s="21" customFormat="1" ht="19.05" x14ac:dyDescent="0.35"/>
    <row r="173" spans="1:9" ht="17.350000000000001" customHeight="1" x14ac:dyDescent="0.3">
      <c r="B173" s="28"/>
      <c r="C173" s="20"/>
      <c r="D173" s="20"/>
      <c r="E173" s="20"/>
      <c r="F173" s="20"/>
      <c r="G173" s="20"/>
      <c r="I173" s="4"/>
    </row>
    <row r="174" spans="1:9" ht="17.350000000000001" customHeight="1" x14ac:dyDescent="0.3">
      <c r="B174" s="28"/>
      <c r="C174" s="20"/>
      <c r="D174" s="20"/>
      <c r="E174" s="20"/>
      <c r="F174" s="20"/>
      <c r="G174" s="20"/>
      <c r="I174" s="4"/>
    </row>
    <row r="175" spans="1:9" ht="17.350000000000001" customHeight="1" x14ac:dyDescent="0.3">
      <c r="B175" s="28"/>
      <c r="C175" s="20"/>
      <c r="D175" s="20"/>
      <c r="E175" s="20"/>
      <c r="F175" s="20"/>
      <c r="G175" s="20"/>
      <c r="I175" s="4"/>
    </row>
    <row r="176" spans="1:9" ht="17.350000000000001" customHeight="1" x14ac:dyDescent="0.3">
      <c r="B176" s="28"/>
      <c r="C176" s="20"/>
      <c r="D176" s="20"/>
      <c r="E176" s="20"/>
      <c r="F176" s="20"/>
      <c r="G176" s="20"/>
      <c r="I176" s="4"/>
    </row>
    <row r="177" spans="2:9" ht="17.350000000000001" customHeight="1" x14ac:dyDescent="0.3">
      <c r="B177" s="28"/>
      <c r="C177" s="20"/>
      <c r="D177" s="20"/>
      <c r="E177" s="20"/>
      <c r="F177" s="20"/>
      <c r="G177" s="20"/>
      <c r="I177" s="4"/>
    </row>
    <row r="178" spans="2:9" x14ac:dyDescent="0.3">
      <c r="B178" s="2"/>
      <c r="G178" s="7"/>
    </row>
    <row r="179" spans="2:9" x14ac:dyDescent="0.3">
      <c r="G179" s="4"/>
    </row>
  </sheetData>
  <mergeCells count="5">
    <mergeCell ref="B170:C170"/>
    <mergeCell ref="E170:G170"/>
    <mergeCell ref="B171:C171"/>
    <mergeCell ref="E171:G171"/>
    <mergeCell ref="A3:B3"/>
  </mergeCells>
  <pageMargins left="0.64" right="0.64" top="0.5" bottom="1.5" header="0.3" footer="0.3"/>
  <pageSetup paperSize="5" scale="60" fitToHeight="0" orientation="portrait" r:id="rId1"/>
  <rowBreaks count="2" manualBreakCount="2">
    <brk id="80" max="6" man="1"/>
    <brk id="15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view="pageBreakPreview" topLeftCell="A88" zoomScale="130" zoomScaleNormal="115" zoomScaleSheetLayoutView="130" workbookViewId="0">
      <selection activeCell="B61" sqref="B61"/>
    </sheetView>
  </sheetViews>
  <sheetFormatPr defaultRowHeight="14.3" x14ac:dyDescent="0.25"/>
  <cols>
    <col min="1" max="1" width="4.125" style="65" customWidth="1"/>
    <col min="2" max="2" width="89.75" style="54" customWidth="1"/>
    <col min="3" max="3" width="17.125" style="54" customWidth="1"/>
    <col min="4" max="4" width="18.375" style="54" customWidth="1"/>
    <col min="5" max="5" width="20.625" style="54" customWidth="1"/>
    <col min="6" max="6" width="15.5" style="54" bestFit="1" customWidth="1"/>
    <col min="7" max="16384" width="9" style="54"/>
  </cols>
  <sheetData>
    <row r="1" spans="1:5" ht="15.8" customHeight="1" x14ac:dyDescent="0.3">
      <c r="B1" s="52" t="s">
        <v>83</v>
      </c>
      <c r="C1" s="76"/>
      <c r="D1" s="8"/>
    </row>
    <row r="2" spans="1:5" ht="15.8" customHeight="1" x14ac:dyDescent="0.3">
      <c r="B2" s="77"/>
      <c r="C2" s="76"/>
      <c r="D2" s="8"/>
    </row>
    <row r="3" spans="1:5" ht="18.7" customHeight="1" x14ac:dyDescent="0.35">
      <c r="B3" s="38" t="s">
        <v>84</v>
      </c>
      <c r="C3" s="76"/>
      <c r="D3" s="8"/>
    </row>
    <row r="4" spans="1:5" ht="15.8" customHeight="1" x14ac:dyDescent="0.35">
      <c r="B4" s="10"/>
      <c r="C4" s="76"/>
      <c r="D4" s="8"/>
    </row>
    <row r="5" spans="1:5" ht="15.8" customHeight="1" x14ac:dyDescent="0.35">
      <c r="B5" s="10" t="s">
        <v>85</v>
      </c>
      <c r="C5" s="76"/>
      <c r="D5" s="8"/>
    </row>
    <row r="6" spans="1:5" ht="15.8" customHeight="1" x14ac:dyDescent="0.3">
      <c r="A6" s="25"/>
      <c r="B6" s="43" t="s">
        <v>76</v>
      </c>
      <c r="C6" s="11"/>
      <c r="D6" s="11" t="s">
        <v>86</v>
      </c>
    </row>
    <row r="7" spans="1:5" ht="15.8" customHeight="1" x14ac:dyDescent="0.3">
      <c r="A7" s="26"/>
      <c r="B7" s="44"/>
      <c r="C7" s="12" t="s">
        <v>77</v>
      </c>
      <c r="D7" s="12">
        <v>2022</v>
      </c>
    </row>
    <row r="8" spans="1:5" ht="15.8" customHeight="1" x14ac:dyDescent="0.3">
      <c r="A8" s="27"/>
      <c r="B8" s="45"/>
      <c r="C8" s="23"/>
      <c r="D8" s="24" t="s">
        <v>87</v>
      </c>
    </row>
    <row r="9" spans="1:5" ht="15.8" customHeight="1" x14ac:dyDescent="0.3">
      <c r="A9" s="59" t="s">
        <v>111</v>
      </c>
      <c r="B9" s="56"/>
      <c r="C9" s="60"/>
      <c r="D9" s="14"/>
      <c r="E9" s="32"/>
    </row>
    <row r="10" spans="1:5" ht="15.8" customHeight="1" x14ac:dyDescent="0.3">
      <c r="A10" s="39">
        <v>1</v>
      </c>
      <c r="B10" s="78" t="s">
        <v>296</v>
      </c>
      <c r="C10" s="61"/>
      <c r="D10" s="79">
        <v>25993250</v>
      </c>
    </row>
    <row r="11" spans="1:5" ht="16.3" x14ac:dyDescent="0.3">
      <c r="A11" s="39">
        <v>2</v>
      </c>
      <c r="B11" s="80" t="s">
        <v>297</v>
      </c>
      <c r="C11" s="61"/>
      <c r="D11" s="79">
        <v>14000000</v>
      </c>
    </row>
    <row r="12" spans="1:5" ht="15.8" customHeight="1" x14ac:dyDescent="0.3">
      <c r="A12" s="39">
        <v>3</v>
      </c>
      <c r="B12" s="78" t="s">
        <v>298</v>
      </c>
      <c r="C12" s="61"/>
      <c r="D12" s="79">
        <v>15834000</v>
      </c>
    </row>
    <row r="13" spans="1:5" ht="32.6" x14ac:dyDescent="0.3">
      <c r="A13" s="39">
        <v>4</v>
      </c>
      <c r="B13" s="80" t="s">
        <v>299</v>
      </c>
      <c r="C13" s="61"/>
      <c r="D13" s="79">
        <v>9122000</v>
      </c>
    </row>
    <row r="14" spans="1:5" ht="15.8" customHeight="1" x14ac:dyDescent="0.3">
      <c r="A14" s="39">
        <v>5</v>
      </c>
      <c r="B14" s="78" t="s">
        <v>300</v>
      </c>
      <c r="C14" s="61"/>
      <c r="D14" s="79">
        <v>6597500</v>
      </c>
    </row>
    <row r="15" spans="1:5" ht="15.8" customHeight="1" x14ac:dyDescent="0.3">
      <c r="A15" s="39">
        <v>6</v>
      </c>
      <c r="B15" s="78" t="s">
        <v>301</v>
      </c>
      <c r="C15" s="61"/>
      <c r="D15" s="79">
        <v>15199500</v>
      </c>
    </row>
    <row r="16" spans="1:5" ht="32.6" x14ac:dyDescent="0.3">
      <c r="A16" s="39">
        <v>7</v>
      </c>
      <c r="B16" s="80" t="s">
        <v>302</v>
      </c>
      <c r="C16" s="61"/>
      <c r="D16" s="79">
        <v>18945000</v>
      </c>
    </row>
    <row r="17" spans="1:4" ht="32.6" x14ac:dyDescent="0.3">
      <c r="A17" s="39">
        <v>8</v>
      </c>
      <c r="B17" s="80" t="s">
        <v>303</v>
      </c>
      <c r="C17" s="61"/>
      <c r="D17" s="79">
        <v>48847250</v>
      </c>
    </row>
    <row r="18" spans="1:4" ht="15.8" customHeight="1" x14ac:dyDescent="0.3">
      <c r="A18" s="39">
        <v>9</v>
      </c>
      <c r="B18" s="78" t="s">
        <v>304</v>
      </c>
      <c r="C18" s="61"/>
      <c r="D18" s="79">
        <v>3857000</v>
      </c>
    </row>
    <row r="19" spans="1:4" ht="15.8" customHeight="1" x14ac:dyDescent="0.3">
      <c r="A19" s="39">
        <v>10</v>
      </c>
      <c r="B19" s="78" t="s">
        <v>305</v>
      </c>
      <c r="C19" s="61"/>
      <c r="D19" s="79">
        <v>16240000</v>
      </c>
    </row>
    <row r="20" spans="1:4" ht="18.7" customHeight="1" x14ac:dyDescent="0.3">
      <c r="A20" s="39">
        <v>11</v>
      </c>
      <c r="B20" s="81" t="s">
        <v>306</v>
      </c>
      <c r="C20" s="61"/>
      <c r="D20" s="79">
        <v>12728100</v>
      </c>
    </row>
    <row r="21" spans="1:4" ht="32.6" x14ac:dyDescent="0.3">
      <c r="A21" s="39">
        <v>12</v>
      </c>
      <c r="B21" s="80" t="s">
        <v>307</v>
      </c>
      <c r="C21" s="61"/>
      <c r="D21" s="79">
        <v>50000000</v>
      </c>
    </row>
    <row r="22" spans="1:4" ht="15.8" customHeight="1" x14ac:dyDescent="0.3">
      <c r="A22" s="39">
        <v>13</v>
      </c>
      <c r="B22" s="78" t="s">
        <v>308</v>
      </c>
      <c r="C22" s="61"/>
      <c r="D22" s="79">
        <v>11774000</v>
      </c>
    </row>
    <row r="23" spans="1:4" ht="15.8" customHeight="1" x14ac:dyDescent="0.3">
      <c r="A23" s="39">
        <v>14</v>
      </c>
      <c r="B23" s="78" t="s">
        <v>309</v>
      </c>
      <c r="C23" s="61"/>
      <c r="D23" s="79">
        <v>5075000</v>
      </c>
    </row>
    <row r="24" spans="1:4" ht="15.8" customHeight="1" x14ac:dyDescent="0.3">
      <c r="A24" s="39">
        <v>15</v>
      </c>
      <c r="B24" s="78" t="s">
        <v>310</v>
      </c>
      <c r="C24" s="61"/>
      <c r="D24" s="79">
        <v>2416000</v>
      </c>
    </row>
    <row r="25" spans="1:4" ht="15.8" customHeight="1" x14ac:dyDescent="0.3">
      <c r="A25" s="39">
        <v>16</v>
      </c>
      <c r="B25" s="78" t="s">
        <v>311</v>
      </c>
      <c r="C25" s="61"/>
      <c r="D25" s="79">
        <v>6050000</v>
      </c>
    </row>
    <row r="26" spans="1:4" ht="15.8" customHeight="1" x14ac:dyDescent="0.3">
      <c r="A26" s="39">
        <v>17</v>
      </c>
      <c r="B26" s="78" t="s">
        <v>312</v>
      </c>
      <c r="C26" s="61"/>
      <c r="D26" s="79">
        <v>160000000</v>
      </c>
    </row>
    <row r="27" spans="1:4" ht="15.8" customHeight="1" x14ac:dyDescent="0.3">
      <c r="A27" s="39">
        <v>18</v>
      </c>
      <c r="B27" s="78" t="s">
        <v>313</v>
      </c>
      <c r="C27" s="61"/>
      <c r="D27" s="79">
        <v>41891000</v>
      </c>
    </row>
    <row r="28" spans="1:4" ht="16.3" x14ac:dyDescent="0.3">
      <c r="A28" s="39">
        <v>19</v>
      </c>
      <c r="B28" s="80" t="s">
        <v>314</v>
      </c>
      <c r="C28" s="61"/>
      <c r="D28" s="79">
        <v>10269000</v>
      </c>
    </row>
    <row r="29" spans="1:4" ht="15.8" customHeight="1" x14ac:dyDescent="0.3">
      <c r="A29" s="39">
        <v>20</v>
      </c>
      <c r="B29" s="78" t="s">
        <v>315</v>
      </c>
      <c r="C29" s="61"/>
      <c r="D29" s="79">
        <v>28050000</v>
      </c>
    </row>
    <row r="30" spans="1:4" ht="15.8" customHeight="1" x14ac:dyDescent="0.3">
      <c r="A30" s="39">
        <f>A29+1</f>
        <v>21</v>
      </c>
      <c r="B30" s="78" t="s">
        <v>316</v>
      </c>
      <c r="C30" s="61"/>
      <c r="D30" s="79">
        <v>25984000</v>
      </c>
    </row>
    <row r="31" spans="1:4" ht="15.8" customHeight="1" x14ac:dyDescent="0.3">
      <c r="A31" s="39">
        <f t="shared" ref="A31:A57" si="0">A30+1</f>
        <v>22</v>
      </c>
      <c r="B31" s="78" t="s">
        <v>317</v>
      </c>
      <c r="C31" s="61"/>
      <c r="D31" s="79">
        <v>30328200</v>
      </c>
    </row>
    <row r="32" spans="1:4" ht="15.8" customHeight="1" x14ac:dyDescent="0.3">
      <c r="A32" s="39">
        <f t="shared" si="0"/>
        <v>23</v>
      </c>
      <c r="B32" s="78" t="s">
        <v>318</v>
      </c>
      <c r="C32" s="61"/>
      <c r="D32" s="79">
        <v>24197600</v>
      </c>
    </row>
    <row r="33" spans="1:4" ht="15.8" customHeight="1" x14ac:dyDescent="0.3">
      <c r="A33" s="39">
        <f t="shared" si="0"/>
        <v>24</v>
      </c>
      <c r="B33" s="78" t="s">
        <v>319</v>
      </c>
      <c r="C33" s="61"/>
      <c r="D33" s="79">
        <v>19701785.5</v>
      </c>
    </row>
    <row r="34" spans="1:4" ht="16.3" x14ac:dyDescent="0.3">
      <c r="A34" s="39">
        <f t="shared" si="0"/>
        <v>25</v>
      </c>
      <c r="B34" s="80" t="s">
        <v>320</v>
      </c>
      <c r="C34" s="61"/>
      <c r="D34" s="79">
        <v>22152100</v>
      </c>
    </row>
    <row r="35" spans="1:4" ht="32.6" x14ac:dyDescent="0.3">
      <c r="A35" s="39">
        <f t="shared" si="0"/>
        <v>26</v>
      </c>
      <c r="B35" s="80" t="s">
        <v>321</v>
      </c>
      <c r="C35" s="61"/>
      <c r="D35" s="79">
        <v>3227810</v>
      </c>
    </row>
    <row r="36" spans="1:4" ht="15.8" customHeight="1" x14ac:dyDescent="0.3">
      <c r="A36" s="39">
        <f t="shared" si="0"/>
        <v>27</v>
      </c>
      <c r="B36" s="78" t="s">
        <v>322</v>
      </c>
      <c r="C36" s="61"/>
      <c r="D36" s="79">
        <v>30662482.5</v>
      </c>
    </row>
    <row r="37" spans="1:4" ht="32.6" x14ac:dyDescent="0.3">
      <c r="A37" s="39">
        <f t="shared" si="0"/>
        <v>28</v>
      </c>
      <c r="B37" s="80" t="s">
        <v>323</v>
      </c>
      <c r="C37" s="61"/>
      <c r="D37" s="79">
        <v>20000000</v>
      </c>
    </row>
    <row r="38" spans="1:4" ht="15.8" customHeight="1" x14ac:dyDescent="0.3">
      <c r="A38" s="39">
        <f t="shared" si="0"/>
        <v>29</v>
      </c>
      <c r="B38" s="78" t="s">
        <v>324</v>
      </c>
      <c r="C38" s="61"/>
      <c r="D38" s="79">
        <v>3775000</v>
      </c>
    </row>
    <row r="39" spans="1:4" ht="15.8" customHeight="1" x14ac:dyDescent="0.3">
      <c r="A39" s="39">
        <f t="shared" si="0"/>
        <v>30</v>
      </c>
      <c r="B39" s="78" t="s">
        <v>325</v>
      </c>
      <c r="C39" s="61"/>
      <c r="D39" s="79">
        <v>5075000</v>
      </c>
    </row>
    <row r="40" spans="1:4" ht="15.8" customHeight="1" x14ac:dyDescent="0.3">
      <c r="A40" s="39">
        <f t="shared" si="0"/>
        <v>31</v>
      </c>
      <c r="B40" s="78" t="s">
        <v>326</v>
      </c>
      <c r="C40" s="61"/>
      <c r="D40" s="79">
        <v>14210000</v>
      </c>
    </row>
    <row r="41" spans="1:4" ht="15.8" customHeight="1" x14ac:dyDescent="0.3">
      <c r="A41" s="39">
        <f t="shared" si="0"/>
        <v>32</v>
      </c>
      <c r="B41" s="78" t="s">
        <v>327</v>
      </c>
      <c r="C41" s="61"/>
      <c r="D41" s="79">
        <v>4323900</v>
      </c>
    </row>
    <row r="42" spans="1:4" ht="15.8" customHeight="1" x14ac:dyDescent="0.3">
      <c r="A42" s="39">
        <f t="shared" si="0"/>
        <v>33</v>
      </c>
      <c r="B42" s="78" t="s">
        <v>328</v>
      </c>
      <c r="C42" s="61"/>
      <c r="D42" s="79">
        <v>13545900</v>
      </c>
    </row>
    <row r="43" spans="1:4" ht="15.8" customHeight="1" x14ac:dyDescent="0.3">
      <c r="A43" s="39">
        <f t="shared" si="0"/>
        <v>34</v>
      </c>
      <c r="B43" s="78" t="s">
        <v>329</v>
      </c>
      <c r="C43" s="61"/>
      <c r="D43" s="79">
        <v>6090000</v>
      </c>
    </row>
    <row r="44" spans="1:4" ht="16.850000000000001" customHeight="1" x14ac:dyDescent="0.3">
      <c r="A44" s="39">
        <f t="shared" si="0"/>
        <v>35</v>
      </c>
      <c r="B44" s="81" t="s">
        <v>330</v>
      </c>
      <c r="C44" s="61"/>
      <c r="D44" s="79">
        <v>35220500</v>
      </c>
    </row>
    <row r="45" spans="1:4" ht="15.65" customHeight="1" x14ac:dyDescent="0.3">
      <c r="A45" s="39">
        <f t="shared" si="0"/>
        <v>36</v>
      </c>
      <c r="B45" s="80" t="s">
        <v>331</v>
      </c>
      <c r="C45" s="61"/>
      <c r="D45" s="79">
        <v>16000000</v>
      </c>
    </row>
    <row r="46" spans="1:4" ht="15.8" customHeight="1" x14ac:dyDescent="0.3">
      <c r="A46" s="39">
        <f t="shared" si="0"/>
        <v>37</v>
      </c>
      <c r="B46" s="78" t="s">
        <v>332</v>
      </c>
      <c r="C46" s="61"/>
      <c r="D46" s="79">
        <v>15834000</v>
      </c>
    </row>
    <row r="47" spans="1:4" ht="15.8" customHeight="1" x14ac:dyDescent="0.3">
      <c r="A47" s="39">
        <f t="shared" si="0"/>
        <v>38</v>
      </c>
      <c r="B47" s="78" t="s">
        <v>333</v>
      </c>
      <c r="C47" s="61"/>
      <c r="D47" s="79">
        <v>12992000</v>
      </c>
    </row>
    <row r="48" spans="1:4" ht="15.8" customHeight="1" x14ac:dyDescent="0.3">
      <c r="A48" s="39">
        <f t="shared" si="0"/>
        <v>39</v>
      </c>
      <c r="B48" s="78" t="s">
        <v>334</v>
      </c>
      <c r="C48" s="61"/>
      <c r="D48" s="79">
        <v>16695900</v>
      </c>
    </row>
    <row r="49" spans="1:6" ht="16.3" x14ac:dyDescent="0.3">
      <c r="A49" s="39">
        <f t="shared" si="0"/>
        <v>40</v>
      </c>
      <c r="B49" s="80" t="s">
        <v>335</v>
      </c>
      <c r="C49" s="61"/>
      <c r="D49" s="79">
        <v>24395000</v>
      </c>
    </row>
    <row r="50" spans="1:6" ht="15.8" customHeight="1" x14ac:dyDescent="0.3">
      <c r="A50" s="39">
        <f t="shared" si="0"/>
        <v>41</v>
      </c>
      <c r="B50" s="78" t="s">
        <v>336</v>
      </c>
      <c r="C50" s="61"/>
      <c r="D50" s="79">
        <v>3451000</v>
      </c>
    </row>
    <row r="51" spans="1:6" ht="15.8" customHeight="1" x14ac:dyDescent="0.3">
      <c r="A51" s="39">
        <f t="shared" si="0"/>
        <v>42</v>
      </c>
      <c r="B51" s="78" t="s">
        <v>337</v>
      </c>
      <c r="C51" s="61"/>
      <c r="D51" s="79">
        <v>8647800</v>
      </c>
    </row>
    <row r="52" spans="1:6" ht="15.8" customHeight="1" x14ac:dyDescent="0.3">
      <c r="A52" s="39">
        <f t="shared" si="0"/>
        <v>43</v>
      </c>
      <c r="B52" s="78" t="s">
        <v>338</v>
      </c>
      <c r="C52" s="61"/>
      <c r="D52" s="79">
        <v>9637000</v>
      </c>
    </row>
    <row r="53" spans="1:6" ht="15.8" customHeight="1" x14ac:dyDescent="0.3">
      <c r="A53" s="39">
        <f t="shared" si="0"/>
        <v>44</v>
      </c>
      <c r="B53" s="78" t="s">
        <v>339</v>
      </c>
      <c r="C53" s="61"/>
      <c r="D53" s="79">
        <v>1382900</v>
      </c>
    </row>
    <row r="54" spans="1:6" ht="15.8" customHeight="1" x14ac:dyDescent="0.3">
      <c r="A54" s="39">
        <f t="shared" si="0"/>
        <v>45</v>
      </c>
      <c r="B54" s="78" t="s">
        <v>340</v>
      </c>
      <c r="C54" s="61"/>
      <c r="D54" s="79">
        <v>3000000</v>
      </c>
    </row>
    <row r="55" spans="1:6" ht="15.8" customHeight="1" x14ac:dyDescent="0.3">
      <c r="A55" s="39">
        <f t="shared" si="0"/>
        <v>46</v>
      </c>
      <c r="B55" s="78" t="s">
        <v>341</v>
      </c>
      <c r="C55" s="61"/>
      <c r="D55" s="79">
        <v>8200000</v>
      </c>
    </row>
    <row r="56" spans="1:6" ht="15.8" customHeight="1" x14ac:dyDescent="0.3">
      <c r="A56" s="39">
        <f t="shared" si="0"/>
        <v>47</v>
      </c>
      <c r="B56" s="78" t="s">
        <v>342</v>
      </c>
      <c r="C56" s="61"/>
      <c r="D56" s="79">
        <v>8200000</v>
      </c>
    </row>
    <row r="57" spans="1:6" ht="15.8" customHeight="1" x14ac:dyDescent="0.3">
      <c r="A57" s="39">
        <f t="shared" si="0"/>
        <v>48</v>
      </c>
      <c r="B57" s="78" t="s">
        <v>343</v>
      </c>
      <c r="C57" s="61"/>
      <c r="D57" s="79">
        <v>7000000</v>
      </c>
    </row>
    <row r="58" spans="1:6" ht="15.8" customHeight="1" x14ac:dyDescent="0.3">
      <c r="A58" s="59"/>
      <c r="B58" s="56" t="s">
        <v>88</v>
      </c>
      <c r="C58" s="60"/>
      <c r="D58" s="15">
        <f>SUM(D9:D57)</f>
        <v>896818478</v>
      </c>
      <c r="E58" s="20"/>
    </row>
    <row r="59" spans="1:6" ht="15.8" customHeight="1" x14ac:dyDescent="0.3">
      <c r="A59" s="59"/>
      <c r="B59" s="56"/>
      <c r="C59" s="60"/>
      <c r="D59" s="14"/>
    </row>
    <row r="60" spans="1:6" ht="16.3" x14ac:dyDescent="0.3">
      <c r="A60" s="16"/>
      <c r="B60" s="22" t="s">
        <v>89</v>
      </c>
      <c r="C60" s="62" t="s">
        <v>29</v>
      </c>
      <c r="D60" s="18">
        <f>+D58</f>
        <v>896818478</v>
      </c>
      <c r="E60" s="32"/>
      <c r="F60" s="82"/>
    </row>
    <row r="61" spans="1:6" ht="21.1" x14ac:dyDescent="0.3">
      <c r="B61" s="77" t="s">
        <v>29</v>
      </c>
      <c r="C61" s="76"/>
      <c r="D61" s="8"/>
    </row>
    <row r="62" spans="1:6" ht="21.1" x14ac:dyDescent="0.35">
      <c r="B62" s="38" t="s">
        <v>90</v>
      </c>
      <c r="C62" s="76"/>
      <c r="D62" s="8"/>
    </row>
    <row r="63" spans="1:6" ht="19.7" x14ac:dyDescent="0.35">
      <c r="B63" s="9"/>
      <c r="C63" s="76"/>
      <c r="D63" s="8"/>
    </row>
    <row r="64" spans="1:6" ht="19.05" x14ac:dyDescent="0.35">
      <c r="B64" s="10" t="s">
        <v>91</v>
      </c>
      <c r="C64" s="76"/>
      <c r="D64" s="8"/>
    </row>
    <row r="65" spans="1:5" ht="16.3" x14ac:dyDescent="0.3">
      <c r="A65" s="83"/>
      <c r="B65" s="46" t="s">
        <v>76</v>
      </c>
      <c r="C65" s="29"/>
      <c r="D65" s="30" t="s">
        <v>86</v>
      </c>
    </row>
    <row r="66" spans="1:5" ht="16.3" x14ac:dyDescent="0.3">
      <c r="A66" s="84"/>
      <c r="B66" s="47"/>
      <c r="C66" s="31" t="s">
        <v>77</v>
      </c>
      <c r="D66" s="31">
        <v>2022</v>
      </c>
    </row>
    <row r="67" spans="1:5" ht="16.3" x14ac:dyDescent="0.3">
      <c r="A67" s="85"/>
      <c r="B67" s="48"/>
      <c r="C67" s="35"/>
      <c r="D67" s="36" t="s">
        <v>87</v>
      </c>
    </row>
    <row r="68" spans="1:5" ht="16.3" x14ac:dyDescent="0.3">
      <c r="A68" s="59" t="s">
        <v>111</v>
      </c>
      <c r="B68" s="56"/>
      <c r="C68" s="13"/>
      <c r="D68" s="14"/>
      <c r="E68" s="32"/>
    </row>
    <row r="69" spans="1:5" ht="16.5" customHeight="1" x14ac:dyDescent="0.3">
      <c r="A69" s="39">
        <v>1</v>
      </c>
      <c r="B69" s="55" t="s">
        <v>344</v>
      </c>
      <c r="C69" s="13"/>
      <c r="D69" s="79">
        <v>20000000</v>
      </c>
    </row>
    <row r="70" spans="1:5" ht="16.5" customHeight="1" x14ac:dyDescent="0.3">
      <c r="A70" s="39">
        <v>2</v>
      </c>
      <c r="B70" s="55" t="s">
        <v>345</v>
      </c>
      <c r="C70" s="13"/>
      <c r="D70" s="79">
        <v>8500000</v>
      </c>
    </row>
    <row r="71" spans="1:5" ht="16.5" customHeight="1" x14ac:dyDescent="0.3">
      <c r="A71" s="39">
        <v>3</v>
      </c>
      <c r="B71" s="55" t="s">
        <v>346</v>
      </c>
      <c r="C71" s="13"/>
      <c r="D71" s="79">
        <v>8500000</v>
      </c>
    </row>
    <row r="72" spans="1:5" ht="16.5" customHeight="1" x14ac:dyDescent="0.3">
      <c r="A72" s="39">
        <v>4</v>
      </c>
      <c r="B72" s="55" t="s">
        <v>347</v>
      </c>
      <c r="C72" s="13"/>
      <c r="D72" s="79">
        <v>1000000</v>
      </c>
    </row>
    <row r="73" spans="1:5" ht="16.5" customHeight="1" x14ac:dyDescent="0.3">
      <c r="A73" s="39">
        <v>5</v>
      </c>
      <c r="B73" s="55" t="s">
        <v>348</v>
      </c>
      <c r="C73" s="13"/>
      <c r="D73" s="79">
        <v>8000000</v>
      </c>
    </row>
    <row r="74" spans="1:5" ht="16.5" customHeight="1" x14ac:dyDescent="0.3">
      <c r="A74" s="39">
        <v>6</v>
      </c>
      <c r="B74" s="55" t="s">
        <v>349</v>
      </c>
      <c r="C74" s="13"/>
      <c r="D74" s="79">
        <v>8000000</v>
      </c>
    </row>
    <row r="75" spans="1:5" ht="16.5" customHeight="1" x14ac:dyDescent="0.3">
      <c r="A75" s="39">
        <v>7</v>
      </c>
      <c r="B75" s="55" t="s">
        <v>350</v>
      </c>
      <c r="C75" s="13"/>
      <c r="D75" s="79">
        <v>10000000</v>
      </c>
    </row>
    <row r="76" spans="1:5" ht="16.5" customHeight="1" x14ac:dyDescent="0.3">
      <c r="A76" s="39">
        <v>8</v>
      </c>
      <c r="B76" s="55" t="s">
        <v>351</v>
      </c>
      <c r="C76" s="13"/>
      <c r="D76" s="79">
        <v>5000000</v>
      </c>
    </row>
    <row r="77" spans="1:5" ht="16.5" customHeight="1" x14ac:dyDescent="0.3">
      <c r="A77" s="39">
        <v>9</v>
      </c>
      <c r="B77" s="55" t="s">
        <v>352</v>
      </c>
      <c r="C77" s="13"/>
      <c r="D77" s="79">
        <v>5000000</v>
      </c>
    </row>
    <row r="78" spans="1:5" ht="16.5" customHeight="1" x14ac:dyDescent="0.3">
      <c r="A78" s="39">
        <v>10</v>
      </c>
      <c r="B78" s="55" t="s">
        <v>353</v>
      </c>
      <c r="C78" s="13"/>
      <c r="D78" s="79">
        <v>1800000</v>
      </c>
    </row>
    <row r="79" spans="1:5" ht="16.5" customHeight="1" x14ac:dyDescent="0.3">
      <c r="A79" s="39">
        <v>11</v>
      </c>
      <c r="B79" s="55" t="s">
        <v>354</v>
      </c>
      <c r="C79" s="13"/>
      <c r="D79" s="79">
        <v>35318500</v>
      </c>
    </row>
    <row r="80" spans="1:5" ht="16.5" customHeight="1" x14ac:dyDescent="0.3">
      <c r="A80" s="39">
        <v>12</v>
      </c>
      <c r="B80" s="55" t="s">
        <v>355</v>
      </c>
      <c r="C80" s="13"/>
      <c r="D80" s="79">
        <v>2000000</v>
      </c>
    </row>
    <row r="81" spans="1:4" ht="32.6" x14ac:dyDescent="0.3">
      <c r="A81" s="39">
        <v>13</v>
      </c>
      <c r="B81" s="86" t="s">
        <v>356</v>
      </c>
      <c r="C81" s="13"/>
      <c r="D81" s="79">
        <v>32771570.5</v>
      </c>
    </row>
    <row r="82" spans="1:4" ht="16.3" x14ac:dyDescent="0.3">
      <c r="A82" s="39">
        <v>14</v>
      </c>
      <c r="B82" s="86" t="s">
        <v>357</v>
      </c>
      <c r="C82" s="13"/>
      <c r="D82" s="79">
        <v>6000000</v>
      </c>
    </row>
    <row r="83" spans="1:4" ht="16.5" customHeight="1" x14ac:dyDescent="0.3">
      <c r="A83" s="39">
        <v>15</v>
      </c>
      <c r="B83" s="55" t="s">
        <v>358</v>
      </c>
      <c r="C83" s="13"/>
      <c r="D83" s="79">
        <v>3000000</v>
      </c>
    </row>
    <row r="84" spans="1:4" ht="16.5" customHeight="1" x14ac:dyDescent="0.3">
      <c r="A84" s="39">
        <v>16</v>
      </c>
      <c r="B84" s="55" t="s">
        <v>359</v>
      </c>
      <c r="C84" s="13"/>
      <c r="D84" s="79">
        <v>4500000</v>
      </c>
    </row>
    <row r="85" spans="1:4" ht="15.65" customHeight="1" x14ac:dyDescent="0.3">
      <c r="A85" s="39">
        <f>A84+1</f>
        <v>17</v>
      </c>
      <c r="B85" s="86" t="s">
        <v>360</v>
      </c>
      <c r="C85" s="13"/>
      <c r="D85" s="79">
        <v>7500000</v>
      </c>
    </row>
    <row r="86" spans="1:4" ht="16.5" customHeight="1" x14ac:dyDescent="0.3">
      <c r="A86" s="39">
        <f t="shared" ref="A86:A99" si="1">A85+1</f>
        <v>18</v>
      </c>
      <c r="B86" s="55" t="s">
        <v>361</v>
      </c>
      <c r="C86" s="13"/>
      <c r="D86" s="79">
        <v>9587690</v>
      </c>
    </row>
    <row r="87" spans="1:4" ht="16.5" customHeight="1" x14ac:dyDescent="0.3">
      <c r="A87" s="39">
        <f t="shared" si="1"/>
        <v>19</v>
      </c>
      <c r="B87" s="55" t="s">
        <v>362</v>
      </c>
      <c r="C87" s="13"/>
      <c r="D87" s="79">
        <v>8400000</v>
      </c>
    </row>
    <row r="88" spans="1:4" ht="32.6" x14ac:dyDescent="0.3">
      <c r="A88" s="39">
        <f t="shared" si="1"/>
        <v>20</v>
      </c>
      <c r="B88" s="80" t="s">
        <v>363</v>
      </c>
      <c r="C88" s="61"/>
      <c r="D88" s="79">
        <v>3855000</v>
      </c>
    </row>
    <row r="89" spans="1:4" ht="16.5" customHeight="1" x14ac:dyDescent="0.3">
      <c r="A89" s="39">
        <f t="shared" si="1"/>
        <v>21</v>
      </c>
      <c r="B89" s="55" t="s">
        <v>364</v>
      </c>
      <c r="C89" s="13"/>
      <c r="D89" s="79">
        <v>17985800</v>
      </c>
    </row>
    <row r="90" spans="1:4" ht="16.5" customHeight="1" x14ac:dyDescent="0.3">
      <c r="A90" s="39">
        <f t="shared" si="1"/>
        <v>22</v>
      </c>
      <c r="B90" s="55" t="s">
        <v>365</v>
      </c>
      <c r="C90" s="13"/>
      <c r="D90" s="79">
        <v>607700</v>
      </c>
    </row>
    <row r="91" spans="1:4" ht="16.3" x14ac:dyDescent="0.3">
      <c r="A91" s="39">
        <f t="shared" si="1"/>
        <v>23</v>
      </c>
      <c r="B91" s="86" t="s">
        <v>366</v>
      </c>
      <c r="C91" s="13"/>
      <c r="D91" s="79">
        <v>2884700</v>
      </c>
    </row>
    <row r="92" spans="1:4" ht="16.5" customHeight="1" x14ac:dyDescent="0.3">
      <c r="A92" s="39">
        <f t="shared" si="1"/>
        <v>24</v>
      </c>
      <c r="B92" s="55" t="s">
        <v>367</v>
      </c>
      <c r="C92" s="13"/>
      <c r="D92" s="79">
        <v>2802600</v>
      </c>
    </row>
    <row r="93" spans="1:4" ht="16.5" customHeight="1" x14ac:dyDescent="0.3">
      <c r="A93" s="39">
        <f t="shared" si="1"/>
        <v>25</v>
      </c>
      <c r="B93" s="55" t="s">
        <v>368</v>
      </c>
      <c r="C93" s="13"/>
      <c r="D93" s="79">
        <v>2272550</v>
      </c>
    </row>
    <row r="94" spans="1:4" ht="16.5" customHeight="1" x14ac:dyDescent="0.3">
      <c r="A94" s="39">
        <f t="shared" si="1"/>
        <v>26</v>
      </c>
      <c r="B94" s="55" t="s">
        <v>369</v>
      </c>
      <c r="C94" s="13"/>
      <c r="D94" s="79">
        <v>2713889.5</v>
      </c>
    </row>
    <row r="95" spans="1:4" ht="16.5" customHeight="1" x14ac:dyDescent="0.3">
      <c r="A95" s="39">
        <f t="shared" si="1"/>
        <v>27</v>
      </c>
      <c r="B95" s="55" t="s">
        <v>370</v>
      </c>
      <c r="C95" s="13"/>
      <c r="D95" s="79">
        <v>50000000</v>
      </c>
    </row>
    <row r="96" spans="1:4" ht="32.6" x14ac:dyDescent="0.3">
      <c r="A96" s="39">
        <f t="shared" si="1"/>
        <v>28</v>
      </c>
      <c r="B96" s="86" t="s">
        <v>371</v>
      </c>
      <c r="C96" s="13"/>
      <c r="D96" s="79">
        <v>10000000</v>
      </c>
    </row>
    <row r="97" spans="1:6" ht="16.5" customHeight="1" x14ac:dyDescent="0.3">
      <c r="A97" s="39">
        <f t="shared" si="1"/>
        <v>29</v>
      </c>
      <c r="B97" s="78" t="s">
        <v>372</v>
      </c>
      <c r="C97" s="13"/>
      <c r="D97" s="79">
        <v>7000000</v>
      </c>
    </row>
    <row r="98" spans="1:6" ht="16.5" customHeight="1" x14ac:dyDescent="0.3">
      <c r="A98" s="39">
        <f t="shared" si="1"/>
        <v>30</v>
      </c>
      <c r="B98" s="78" t="s">
        <v>373</v>
      </c>
      <c r="C98" s="13"/>
      <c r="D98" s="79">
        <v>3000000</v>
      </c>
    </row>
    <row r="99" spans="1:6" ht="16.5" customHeight="1" x14ac:dyDescent="0.3">
      <c r="A99" s="39">
        <f t="shared" si="1"/>
        <v>31</v>
      </c>
      <c r="B99" s="55" t="s">
        <v>374</v>
      </c>
      <c r="C99" s="13"/>
      <c r="D99" s="79">
        <v>5000000</v>
      </c>
    </row>
    <row r="100" spans="1:6" ht="16.3" x14ac:dyDescent="0.3">
      <c r="A100" s="39"/>
      <c r="B100" s="56" t="s">
        <v>88</v>
      </c>
      <c r="C100" s="13"/>
      <c r="D100" s="15">
        <f>SUM(D68:D99)</f>
        <v>293000000</v>
      </c>
    </row>
    <row r="101" spans="1:6" ht="16.3" x14ac:dyDescent="0.3">
      <c r="A101" s="33"/>
      <c r="B101" s="56"/>
      <c r="C101" s="13"/>
      <c r="D101" s="14"/>
    </row>
    <row r="102" spans="1:6" ht="16.3" x14ac:dyDescent="0.3">
      <c r="A102" s="34"/>
      <c r="B102" s="22" t="s">
        <v>89</v>
      </c>
      <c r="C102" s="17" t="s">
        <v>29</v>
      </c>
      <c r="D102" s="18">
        <f>D100</f>
        <v>293000000</v>
      </c>
      <c r="E102" s="32"/>
      <c r="F102" s="82"/>
    </row>
  </sheetData>
  <mergeCells count="2">
    <mergeCell ref="B6:B8"/>
    <mergeCell ref="B65:B67"/>
  </mergeCells>
  <pageMargins left="0.7" right="0.7" top="0.75" bottom="1.5" header="0.3" footer="0.3"/>
  <pageSetup paperSize="5" scale="70" orientation="portrait" r:id="rId1"/>
  <rowBreaks count="1" manualBreakCount="1">
    <brk id="54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tabSelected="1" view="pageBreakPreview" zoomScale="85" zoomScaleNormal="120" zoomScaleSheetLayoutView="85" workbookViewId="0">
      <pane xSplit="3" ySplit="4" topLeftCell="D77" activePane="bottomRight" state="frozen"/>
      <selection pane="topRight" activeCell="D1" sqref="D1"/>
      <selection pane="bottomLeft" activeCell="A5" sqref="A5"/>
      <selection pane="bottomRight" activeCell="B99" sqref="B98:D99"/>
    </sheetView>
  </sheetViews>
  <sheetFormatPr defaultColWidth="9" defaultRowHeight="19.05" x14ac:dyDescent="0.35"/>
  <cols>
    <col min="1" max="2" width="2.75" style="21" customWidth="1"/>
    <col min="3" max="3" width="50.375" style="21" customWidth="1"/>
    <col min="4" max="4" width="14.75" style="21" customWidth="1"/>
    <col min="5" max="5" width="26.125" style="21" bestFit="1" customWidth="1"/>
    <col min="6" max="6" width="22.125" style="21" customWidth="1"/>
    <col min="7" max="7" width="21.875" style="21" customWidth="1"/>
    <col min="8" max="8" width="19.375" style="21" customWidth="1"/>
    <col min="9" max="9" width="20" style="21" customWidth="1"/>
    <col min="10" max="10" width="21.125" style="21" customWidth="1"/>
    <col min="11" max="11" width="23.75" style="21" customWidth="1"/>
    <col min="12" max="16384" width="9" style="21"/>
  </cols>
  <sheetData>
    <row r="1" spans="1:11" ht="21.1" x14ac:dyDescent="0.35">
      <c r="A1" s="88" t="s">
        <v>375</v>
      </c>
      <c r="B1" s="87"/>
      <c r="C1" s="87"/>
      <c r="D1" s="87"/>
      <c r="E1" s="87"/>
      <c r="F1" s="87"/>
      <c r="G1" s="87"/>
      <c r="H1" s="87"/>
      <c r="I1" s="87"/>
      <c r="J1" s="87"/>
      <c r="K1" s="63"/>
    </row>
    <row r="2" spans="1:11" x14ac:dyDescent="0.3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8" customHeight="1" x14ac:dyDescent="0.35">
      <c r="A3" s="90" t="s">
        <v>112</v>
      </c>
      <c r="B3" s="87"/>
      <c r="C3" s="87"/>
      <c r="D3" s="87"/>
      <c r="E3" s="87"/>
      <c r="F3" s="87"/>
      <c r="G3" s="87"/>
      <c r="H3" s="87"/>
      <c r="I3" s="87"/>
      <c r="J3" s="87"/>
      <c r="K3" s="63"/>
    </row>
    <row r="4" spans="1:11" ht="38.049999999999997" customHeight="1" x14ac:dyDescent="0.35">
      <c r="A4" s="49" t="s">
        <v>92</v>
      </c>
      <c r="B4" s="50"/>
      <c r="C4" s="51"/>
      <c r="D4" s="91" t="s">
        <v>77</v>
      </c>
      <c r="E4" s="91" t="s">
        <v>78</v>
      </c>
      <c r="F4" s="91" t="s">
        <v>79</v>
      </c>
      <c r="G4" s="91" t="s">
        <v>80</v>
      </c>
      <c r="H4" s="91" t="s">
        <v>81</v>
      </c>
      <c r="I4" s="91" t="s">
        <v>113</v>
      </c>
      <c r="J4" s="91" t="s">
        <v>25</v>
      </c>
      <c r="K4" s="63"/>
    </row>
    <row r="5" spans="1:11" x14ac:dyDescent="0.35">
      <c r="A5" s="92" t="s">
        <v>114</v>
      </c>
      <c r="B5" s="87"/>
      <c r="C5" s="93"/>
      <c r="D5" s="94"/>
      <c r="E5" s="94"/>
      <c r="F5" s="94"/>
      <c r="G5" s="94"/>
      <c r="H5" s="94"/>
      <c r="I5" s="94"/>
      <c r="J5" s="94"/>
      <c r="K5" s="63"/>
    </row>
    <row r="6" spans="1:11" ht="14.95" customHeight="1" x14ac:dyDescent="0.35">
      <c r="A6" s="92"/>
      <c r="B6" s="89" t="s">
        <v>115</v>
      </c>
      <c r="C6" s="93"/>
      <c r="D6" s="94"/>
      <c r="E6" s="95"/>
      <c r="F6" s="95"/>
      <c r="G6" s="95"/>
      <c r="H6" s="95"/>
      <c r="I6" s="95"/>
      <c r="J6" s="95"/>
      <c r="K6" s="63"/>
    </row>
    <row r="7" spans="1:11" ht="14.95" customHeight="1" x14ac:dyDescent="0.35">
      <c r="A7" s="92"/>
      <c r="B7" s="87"/>
      <c r="C7" s="89" t="s">
        <v>260</v>
      </c>
      <c r="D7" s="94" t="s">
        <v>109</v>
      </c>
      <c r="E7" s="95">
        <v>305293344</v>
      </c>
      <c r="F7" s="95">
        <v>113981484</v>
      </c>
      <c r="G7" s="95">
        <v>156466212</v>
      </c>
      <c r="H7" s="95" t="s">
        <v>426</v>
      </c>
      <c r="I7" s="96">
        <v>5871648</v>
      </c>
      <c r="J7" s="95">
        <v>581612688</v>
      </c>
      <c r="K7" s="63"/>
    </row>
    <row r="8" spans="1:11" ht="14.95" customHeight="1" x14ac:dyDescent="0.35">
      <c r="A8" s="92"/>
      <c r="B8" s="87"/>
      <c r="C8" s="89" t="s">
        <v>376</v>
      </c>
      <c r="D8" s="94" t="s">
        <v>116</v>
      </c>
      <c r="E8" s="95">
        <v>18024000</v>
      </c>
      <c r="F8" s="95">
        <v>7632000</v>
      </c>
      <c r="G8" s="95">
        <v>10800000</v>
      </c>
      <c r="H8" s="95" t="s">
        <v>426</v>
      </c>
      <c r="I8" s="95">
        <v>552000</v>
      </c>
      <c r="J8" s="95">
        <v>37008000</v>
      </c>
      <c r="K8" s="63"/>
    </row>
    <row r="9" spans="1:11" ht="14.95" customHeight="1" x14ac:dyDescent="0.35">
      <c r="A9" s="92"/>
      <c r="B9" s="87"/>
      <c r="C9" s="89" t="s">
        <v>117</v>
      </c>
      <c r="D9" s="94" t="s">
        <v>118</v>
      </c>
      <c r="E9" s="95">
        <v>3996000</v>
      </c>
      <c r="F9" s="95">
        <v>714000</v>
      </c>
      <c r="G9" s="95">
        <v>1254000</v>
      </c>
      <c r="H9" s="95" t="s">
        <v>426</v>
      </c>
      <c r="I9" s="95" t="s">
        <v>427</v>
      </c>
      <c r="J9" s="95">
        <v>5964000</v>
      </c>
      <c r="K9" s="63"/>
    </row>
    <row r="10" spans="1:11" ht="14.95" customHeight="1" x14ac:dyDescent="0.35">
      <c r="A10" s="92"/>
      <c r="B10" s="87"/>
      <c r="C10" s="89" t="s">
        <v>119</v>
      </c>
      <c r="D10" s="94" t="s">
        <v>120</v>
      </c>
      <c r="E10" s="95">
        <v>3996000</v>
      </c>
      <c r="F10" s="95">
        <v>714000</v>
      </c>
      <c r="G10" s="95">
        <v>1254000</v>
      </c>
      <c r="H10" s="95" t="s">
        <v>426</v>
      </c>
      <c r="I10" s="95" t="s">
        <v>427</v>
      </c>
      <c r="J10" s="95">
        <v>5964000</v>
      </c>
      <c r="K10" s="63"/>
    </row>
    <row r="11" spans="1:11" ht="14.95" customHeight="1" x14ac:dyDescent="0.35">
      <c r="A11" s="92"/>
      <c r="B11" s="87"/>
      <c r="C11" s="89" t="s">
        <v>121</v>
      </c>
      <c r="D11" s="94" t="s">
        <v>122</v>
      </c>
      <c r="E11" s="95">
        <v>4506000</v>
      </c>
      <c r="F11" s="95">
        <v>1908000</v>
      </c>
      <c r="G11" s="95">
        <v>2700000</v>
      </c>
      <c r="H11" s="95" t="s">
        <v>426</v>
      </c>
      <c r="I11" s="95">
        <v>138000</v>
      </c>
      <c r="J11" s="95">
        <v>9252000</v>
      </c>
      <c r="K11" s="63"/>
    </row>
    <row r="12" spans="1:11" ht="14.95" customHeight="1" x14ac:dyDescent="0.35">
      <c r="A12" s="92"/>
      <c r="B12" s="87"/>
      <c r="C12" s="89" t="s">
        <v>377</v>
      </c>
      <c r="D12" s="94" t="s">
        <v>123</v>
      </c>
      <c r="E12" s="95" t="s">
        <v>428</v>
      </c>
      <c r="F12" s="95">
        <v>4248000</v>
      </c>
      <c r="G12" s="95">
        <v>414000</v>
      </c>
      <c r="H12" s="95" t="s">
        <v>426</v>
      </c>
      <c r="I12" s="95" t="s">
        <v>427</v>
      </c>
      <c r="J12" s="95">
        <v>4662000</v>
      </c>
      <c r="K12" s="63"/>
    </row>
    <row r="13" spans="1:11" ht="14.95" customHeight="1" x14ac:dyDescent="0.35">
      <c r="A13" s="92"/>
      <c r="B13" s="87"/>
      <c r="C13" s="89" t="s">
        <v>378</v>
      </c>
      <c r="D13" s="94"/>
      <c r="E13" s="95" t="s">
        <v>428</v>
      </c>
      <c r="F13" s="95">
        <v>1476000</v>
      </c>
      <c r="G13" s="95" t="s">
        <v>429</v>
      </c>
      <c r="H13" s="95" t="s">
        <v>426</v>
      </c>
      <c r="I13" s="95" t="s">
        <v>427</v>
      </c>
      <c r="J13" s="95">
        <v>1476000</v>
      </c>
      <c r="K13" s="63"/>
    </row>
    <row r="14" spans="1:11" ht="14.95" customHeight="1" x14ac:dyDescent="0.35">
      <c r="A14" s="92"/>
      <c r="B14" s="87"/>
      <c r="C14" s="89" t="s">
        <v>124</v>
      </c>
      <c r="D14" s="94" t="s">
        <v>125</v>
      </c>
      <c r="E14" s="95" t="s">
        <v>428</v>
      </c>
      <c r="F14" s="95">
        <v>424800</v>
      </c>
      <c r="G14" s="95" t="s">
        <v>429</v>
      </c>
      <c r="H14" s="95" t="s">
        <v>426</v>
      </c>
      <c r="I14" s="95" t="s">
        <v>427</v>
      </c>
      <c r="J14" s="95">
        <v>424800</v>
      </c>
      <c r="K14" s="63"/>
    </row>
    <row r="15" spans="1:11" ht="14.95" customHeight="1" x14ac:dyDescent="0.35">
      <c r="A15" s="92"/>
      <c r="B15" s="87"/>
      <c r="C15" s="89" t="s">
        <v>126</v>
      </c>
      <c r="D15" s="94" t="s">
        <v>127</v>
      </c>
      <c r="E15" s="95" t="s">
        <v>428</v>
      </c>
      <c r="F15" s="95">
        <v>3060000</v>
      </c>
      <c r="G15" s="95" t="s">
        <v>429</v>
      </c>
      <c r="H15" s="95" t="s">
        <v>426</v>
      </c>
      <c r="I15" s="95" t="s">
        <v>427</v>
      </c>
      <c r="J15" s="95">
        <v>3060000</v>
      </c>
      <c r="K15" s="63"/>
    </row>
    <row r="16" spans="1:11" ht="14.95" customHeight="1" x14ac:dyDescent="0.35">
      <c r="A16" s="92"/>
      <c r="B16" s="87"/>
      <c r="C16" s="89" t="s">
        <v>379</v>
      </c>
      <c r="D16" s="94" t="s">
        <v>128</v>
      </c>
      <c r="E16" s="95" t="s">
        <v>428</v>
      </c>
      <c r="F16" s="95">
        <v>19218824</v>
      </c>
      <c r="G16" s="95">
        <v>1599805</v>
      </c>
      <c r="H16" s="95" t="s">
        <v>426</v>
      </c>
      <c r="I16" s="95" t="s">
        <v>427</v>
      </c>
      <c r="J16" s="95">
        <v>20818629</v>
      </c>
      <c r="K16" s="63"/>
    </row>
    <row r="17" spans="1:11" ht="14.95" customHeight="1" x14ac:dyDescent="0.35">
      <c r="A17" s="92"/>
      <c r="B17" s="87"/>
      <c r="C17" s="89" t="s">
        <v>380</v>
      </c>
      <c r="D17" s="94"/>
      <c r="E17" s="95" t="s">
        <v>428</v>
      </c>
      <c r="F17" s="95">
        <v>4819179</v>
      </c>
      <c r="G17" s="95" t="s">
        <v>429</v>
      </c>
      <c r="H17" s="95" t="s">
        <v>426</v>
      </c>
      <c r="I17" s="95" t="s">
        <v>427</v>
      </c>
      <c r="J17" s="95">
        <v>4819179</v>
      </c>
      <c r="K17" s="63"/>
    </row>
    <row r="18" spans="1:11" ht="14.95" customHeight="1" x14ac:dyDescent="0.35">
      <c r="A18" s="92"/>
      <c r="B18" s="87"/>
      <c r="C18" s="89" t="s">
        <v>129</v>
      </c>
      <c r="D18" s="94" t="s">
        <v>130</v>
      </c>
      <c r="E18" s="95" t="s">
        <v>428</v>
      </c>
      <c r="F18" s="95">
        <v>4007272</v>
      </c>
      <c r="G18" s="95" t="s">
        <v>429</v>
      </c>
      <c r="H18" s="95" t="s">
        <v>426</v>
      </c>
      <c r="I18" s="95" t="s">
        <v>427</v>
      </c>
      <c r="J18" s="95">
        <v>4007272</v>
      </c>
      <c r="K18" s="63"/>
    </row>
    <row r="19" spans="1:11" ht="14.95" customHeight="1" x14ac:dyDescent="0.35">
      <c r="A19" s="92"/>
      <c r="B19" s="87"/>
      <c r="C19" s="89" t="s">
        <v>261</v>
      </c>
      <c r="D19" s="94" t="s">
        <v>131</v>
      </c>
      <c r="E19" s="95">
        <v>900000</v>
      </c>
      <c r="F19" s="95" t="s">
        <v>429</v>
      </c>
      <c r="G19" s="95">
        <v>1268686</v>
      </c>
      <c r="H19" s="95" t="s">
        <v>426</v>
      </c>
      <c r="I19" s="95">
        <v>356574</v>
      </c>
      <c r="J19" s="95">
        <v>2525260</v>
      </c>
      <c r="K19" s="63"/>
    </row>
    <row r="20" spans="1:11" ht="14.95" customHeight="1" x14ac:dyDescent="0.35">
      <c r="A20" s="92"/>
      <c r="B20" s="87"/>
      <c r="C20" s="89" t="s">
        <v>132</v>
      </c>
      <c r="D20" s="94" t="s">
        <v>133</v>
      </c>
      <c r="E20" s="95">
        <v>25438112</v>
      </c>
      <c r="F20" s="95">
        <v>9498457</v>
      </c>
      <c r="G20" s="95">
        <v>13038851</v>
      </c>
      <c r="H20" s="95" t="s">
        <v>426</v>
      </c>
      <c r="I20" s="95">
        <v>489304</v>
      </c>
      <c r="J20" s="95">
        <v>48464724</v>
      </c>
      <c r="K20" s="63"/>
    </row>
    <row r="21" spans="1:11" ht="14.95" customHeight="1" x14ac:dyDescent="0.35">
      <c r="A21" s="92"/>
      <c r="B21" s="87"/>
      <c r="C21" s="89" t="s">
        <v>134</v>
      </c>
      <c r="D21" s="94" t="s">
        <v>135</v>
      </c>
      <c r="E21" s="95">
        <v>3755000</v>
      </c>
      <c r="F21" s="95">
        <v>1590000</v>
      </c>
      <c r="G21" s="95">
        <v>2250000</v>
      </c>
      <c r="H21" s="95" t="s">
        <v>426</v>
      </c>
      <c r="I21" s="95">
        <v>115000</v>
      </c>
      <c r="J21" s="95">
        <v>7710000</v>
      </c>
      <c r="K21" s="63"/>
    </row>
    <row r="22" spans="1:11" ht="14.95" customHeight="1" x14ac:dyDescent="0.35">
      <c r="A22" s="92"/>
      <c r="B22" s="87"/>
      <c r="C22" s="89" t="s">
        <v>136</v>
      </c>
      <c r="D22" s="94" t="s">
        <v>137</v>
      </c>
      <c r="E22" s="95"/>
      <c r="F22" s="95"/>
      <c r="G22" s="95"/>
      <c r="H22" s="95"/>
      <c r="I22" s="95"/>
      <c r="J22" s="95"/>
      <c r="K22" s="63"/>
    </row>
    <row r="23" spans="1:11" ht="14.95" customHeight="1" x14ac:dyDescent="0.35">
      <c r="A23" s="92"/>
      <c r="B23" s="87"/>
      <c r="C23" s="89" t="s">
        <v>138</v>
      </c>
      <c r="D23" s="94" t="s">
        <v>139</v>
      </c>
      <c r="E23" s="95">
        <v>375000</v>
      </c>
      <c r="F23" s="95">
        <v>115000</v>
      </c>
      <c r="G23" s="95">
        <v>200000</v>
      </c>
      <c r="H23" s="95" t="s">
        <v>426</v>
      </c>
      <c r="I23" s="95">
        <v>30000</v>
      </c>
      <c r="J23" s="95">
        <v>720000</v>
      </c>
      <c r="K23" s="63"/>
    </row>
    <row r="24" spans="1:11" ht="14.95" customHeight="1" x14ac:dyDescent="0.35">
      <c r="A24" s="92"/>
      <c r="B24" s="87"/>
      <c r="C24" s="89" t="s">
        <v>140</v>
      </c>
      <c r="D24" s="94" t="s">
        <v>141</v>
      </c>
      <c r="E24" s="95">
        <v>25438112</v>
      </c>
      <c r="F24" s="95">
        <v>9498457</v>
      </c>
      <c r="G24" s="95">
        <v>13038851</v>
      </c>
      <c r="H24" s="95" t="s">
        <v>426</v>
      </c>
      <c r="I24" s="95">
        <v>489304</v>
      </c>
      <c r="J24" s="95">
        <v>48464724</v>
      </c>
      <c r="K24" s="63"/>
    </row>
    <row r="25" spans="1:11" ht="14.95" customHeight="1" x14ac:dyDescent="0.35">
      <c r="A25" s="92"/>
      <c r="B25" s="87"/>
      <c r="C25" s="89" t="s">
        <v>142</v>
      </c>
      <c r="D25" s="94"/>
      <c r="E25" s="95"/>
      <c r="F25" s="95"/>
      <c r="G25" s="95"/>
      <c r="H25" s="95"/>
      <c r="I25" s="95"/>
      <c r="J25" s="95" t="s">
        <v>428</v>
      </c>
      <c r="K25" s="63"/>
    </row>
    <row r="26" spans="1:11" ht="14.95" customHeight="1" x14ac:dyDescent="0.35">
      <c r="A26" s="92"/>
      <c r="B26" s="87"/>
      <c r="C26" s="89" t="s">
        <v>381</v>
      </c>
      <c r="D26" s="94" t="s">
        <v>143</v>
      </c>
      <c r="E26" s="95">
        <v>36630889</v>
      </c>
      <c r="F26" s="95">
        <v>13677780</v>
      </c>
      <c r="G26" s="95">
        <v>18775949</v>
      </c>
      <c r="H26" s="95" t="s">
        <v>426</v>
      </c>
      <c r="I26" s="95">
        <v>704599</v>
      </c>
      <c r="J26" s="95">
        <v>69789217</v>
      </c>
      <c r="K26" s="63"/>
    </row>
    <row r="27" spans="1:11" ht="14.95" customHeight="1" x14ac:dyDescent="0.35">
      <c r="A27" s="92"/>
      <c r="B27" s="87"/>
      <c r="C27" s="89" t="s">
        <v>382</v>
      </c>
      <c r="D27" s="94" t="s">
        <v>144</v>
      </c>
      <c r="E27" s="95">
        <v>6105155</v>
      </c>
      <c r="F27" s="95">
        <v>2279637</v>
      </c>
      <c r="G27" s="95">
        <v>3129378</v>
      </c>
      <c r="H27" s="95" t="s">
        <v>426</v>
      </c>
      <c r="I27" s="95">
        <v>117440</v>
      </c>
      <c r="J27" s="95">
        <v>11631610</v>
      </c>
      <c r="K27" s="63"/>
    </row>
    <row r="28" spans="1:11" ht="14.95" customHeight="1" x14ac:dyDescent="0.35">
      <c r="A28" s="92"/>
      <c r="B28" s="87"/>
      <c r="C28" s="97" t="s">
        <v>383</v>
      </c>
      <c r="D28" s="94" t="s">
        <v>145</v>
      </c>
      <c r="E28" s="95">
        <v>5762790</v>
      </c>
      <c r="F28" s="95">
        <v>2248587</v>
      </c>
      <c r="G28" s="95">
        <v>3052403</v>
      </c>
      <c r="H28" s="95" t="s">
        <v>426</v>
      </c>
      <c r="I28" s="95">
        <v>117440</v>
      </c>
      <c r="J28" s="95">
        <v>11181220</v>
      </c>
      <c r="K28" s="63"/>
    </row>
    <row r="29" spans="1:11" ht="14.95" customHeight="1" x14ac:dyDescent="0.35">
      <c r="A29" s="92"/>
      <c r="B29" s="87"/>
      <c r="C29" s="89" t="s">
        <v>384</v>
      </c>
      <c r="D29" s="94" t="s">
        <v>146</v>
      </c>
      <c r="E29" s="95">
        <v>901200</v>
      </c>
      <c r="F29" s="95">
        <v>381600</v>
      </c>
      <c r="G29" s="95">
        <v>540000</v>
      </c>
      <c r="H29" s="95" t="s">
        <v>426</v>
      </c>
      <c r="I29" s="95">
        <v>27600</v>
      </c>
      <c r="J29" s="95">
        <v>1850400</v>
      </c>
      <c r="K29" s="63"/>
    </row>
    <row r="30" spans="1:11" ht="14.95" customHeight="1" x14ac:dyDescent="0.35">
      <c r="A30" s="92"/>
      <c r="B30" s="87"/>
      <c r="C30" s="89" t="s">
        <v>147</v>
      </c>
      <c r="D30" s="94"/>
      <c r="E30" s="95"/>
      <c r="F30" s="95"/>
      <c r="G30" s="95"/>
      <c r="H30" s="95"/>
      <c r="I30" s="95"/>
      <c r="J30" s="95"/>
      <c r="K30" s="63"/>
    </row>
    <row r="31" spans="1:11" ht="14.95" customHeight="1" x14ac:dyDescent="0.35">
      <c r="A31" s="92"/>
      <c r="B31" s="87"/>
      <c r="C31" s="89" t="s">
        <v>385</v>
      </c>
      <c r="D31" s="94" t="s">
        <v>386</v>
      </c>
      <c r="E31" s="95">
        <v>42345007</v>
      </c>
      <c r="F31" s="95">
        <v>1303680</v>
      </c>
      <c r="G31" s="95">
        <v>1623508</v>
      </c>
      <c r="H31" s="95" t="s">
        <v>426</v>
      </c>
      <c r="I31" s="95" t="s">
        <v>427</v>
      </c>
      <c r="J31" s="95">
        <v>45272195</v>
      </c>
      <c r="K31" s="63"/>
    </row>
    <row r="32" spans="1:11" ht="14.95" customHeight="1" x14ac:dyDescent="0.35">
      <c r="A32" s="92"/>
      <c r="B32" s="87"/>
      <c r="C32" s="89" t="s">
        <v>387</v>
      </c>
      <c r="D32" s="94" t="s">
        <v>148</v>
      </c>
      <c r="E32" s="95">
        <v>12259324</v>
      </c>
      <c r="F32" s="95">
        <v>4577565</v>
      </c>
      <c r="G32" s="95">
        <v>6283778</v>
      </c>
      <c r="H32" s="95" t="s">
        <v>426</v>
      </c>
      <c r="I32" s="95">
        <v>235810</v>
      </c>
      <c r="J32" s="95">
        <v>23356477</v>
      </c>
      <c r="K32" s="63"/>
    </row>
    <row r="33" spans="1:11" ht="14.95" customHeight="1" x14ac:dyDescent="0.35">
      <c r="A33" s="92"/>
      <c r="B33" s="87"/>
      <c r="C33" s="97" t="s">
        <v>388</v>
      </c>
      <c r="D33" s="94" t="s">
        <v>148</v>
      </c>
      <c r="E33" s="95">
        <v>3755000</v>
      </c>
      <c r="F33" s="95">
        <v>1590000</v>
      </c>
      <c r="G33" s="95">
        <v>2250000</v>
      </c>
      <c r="H33" s="95" t="s">
        <v>426</v>
      </c>
      <c r="I33" s="95">
        <v>115000</v>
      </c>
      <c r="J33" s="95">
        <v>7710000</v>
      </c>
      <c r="K33" s="63"/>
    </row>
    <row r="34" spans="1:11" ht="14.95" customHeight="1" x14ac:dyDescent="0.35">
      <c r="A34" s="98"/>
      <c r="B34" s="99"/>
      <c r="C34" s="100" t="s">
        <v>149</v>
      </c>
      <c r="D34" s="101"/>
      <c r="E34" s="102">
        <v>499480933</v>
      </c>
      <c r="F34" s="102">
        <v>208964322</v>
      </c>
      <c r="G34" s="102">
        <v>239939421</v>
      </c>
      <c r="H34" s="102" t="s">
        <v>426</v>
      </c>
      <c r="I34" s="102">
        <v>9359719</v>
      </c>
      <c r="J34" s="102">
        <v>957744395</v>
      </c>
      <c r="K34" s="63"/>
    </row>
    <row r="35" spans="1:11" ht="14.95" customHeight="1" x14ac:dyDescent="0.35">
      <c r="A35" s="103"/>
      <c r="B35" s="104" t="s">
        <v>150</v>
      </c>
      <c r="C35" s="105"/>
      <c r="D35" s="106"/>
      <c r="E35" s="107"/>
      <c r="F35" s="107"/>
      <c r="G35" s="107"/>
      <c r="H35" s="107"/>
      <c r="I35" s="107"/>
      <c r="J35" s="107"/>
      <c r="K35" s="63"/>
    </row>
    <row r="36" spans="1:11" ht="14.95" customHeight="1" x14ac:dyDescent="0.35">
      <c r="A36" s="92"/>
      <c r="B36" s="87"/>
      <c r="C36" s="93" t="s">
        <v>151</v>
      </c>
      <c r="D36" s="94" t="s">
        <v>152</v>
      </c>
      <c r="E36" s="95">
        <v>4864950</v>
      </c>
      <c r="F36" s="95">
        <v>3641228</v>
      </c>
      <c r="G36" s="95">
        <v>2800000</v>
      </c>
      <c r="H36" s="95" t="s">
        <v>426</v>
      </c>
      <c r="I36" s="95">
        <v>50000</v>
      </c>
      <c r="J36" s="95">
        <v>11356178</v>
      </c>
      <c r="K36" s="63"/>
    </row>
    <row r="37" spans="1:11" ht="14.95" customHeight="1" x14ac:dyDescent="0.35">
      <c r="A37" s="92"/>
      <c r="B37" s="87"/>
      <c r="C37" s="93" t="s">
        <v>153</v>
      </c>
      <c r="D37" s="94" t="s">
        <v>154</v>
      </c>
      <c r="E37" s="95">
        <v>200000</v>
      </c>
      <c r="F37" s="95" t="s">
        <v>429</v>
      </c>
      <c r="G37" s="95" t="s">
        <v>429</v>
      </c>
      <c r="H37" s="95" t="s">
        <v>426</v>
      </c>
      <c r="I37" s="95" t="s">
        <v>427</v>
      </c>
      <c r="J37" s="95">
        <v>200000</v>
      </c>
      <c r="K37" s="63"/>
    </row>
    <row r="38" spans="1:11" ht="18.7" customHeight="1" x14ac:dyDescent="0.35">
      <c r="A38" s="92"/>
      <c r="B38" s="87"/>
      <c r="C38" s="93" t="s">
        <v>155</v>
      </c>
      <c r="D38" s="94" t="s">
        <v>156</v>
      </c>
      <c r="E38" s="95">
        <v>10608228</v>
      </c>
      <c r="F38" s="95">
        <v>13200950</v>
      </c>
      <c r="G38" s="95">
        <v>4577996</v>
      </c>
      <c r="H38" s="95" t="s">
        <v>426</v>
      </c>
      <c r="I38" s="95">
        <v>50000</v>
      </c>
      <c r="J38" s="95">
        <v>28437174</v>
      </c>
      <c r="K38" s="63"/>
    </row>
    <row r="39" spans="1:11" ht="15.8" customHeight="1" x14ac:dyDescent="0.35">
      <c r="A39" s="92"/>
      <c r="B39" s="87"/>
      <c r="C39" s="93" t="s">
        <v>389</v>
      </c>
      <c r="D39" s="94" t="s">
        <v>157</v>
      </c>
      <c r="E39" s="95">
        <v>12221861</v>
      </c>
      <c r="F39" s="95">
        <v>13612594</v>
      </c>
      <c r="G39" s="95">
        <v>3364482</v>
      </c>
      <c r="H39" s="95" t="s">
        <v>426</v>
      </c>
      <c r="I39" s="95">
        <v>479999</v>
      </c>
      <c r="J39" s="95">
        <v>29678936</v>
      </c>
      <c r="K39" s="63"/>
    </row>
    <row r="40" spans="1:11" ht="15.8" customHeight="1" x14ac:dyDescent="0.35">
      <c r="A40" s="92"/>
      <c r="B40" s="87"/>
      <c r="C40" s="93" t="s">
        <v>158</v>
      </c>
      <c r="D40" s="94" t="s">
        <v>159</v>
      </c>
      <c r="E40" s="95">
        <v>7175000</v>
      </c>
      <c r="F40" s="95">
        <v>35000</v>
      </c>
      <c r="G40" s="95">
        <v>5000</v>
      </c>
      <c r="H40" s="95" t="s">
        <v>426</v>
      </c>
      <c r="I40" s="95" t="s">
        <v>427</v>
      </c>
      <c r="J40" s="95">
        <v>7215000</v>
      </c>
      <c r="K40" s="63"/>
    </row>
    <row r="41" spans="1:11" ht="15.8" customHeight="1" x14ac:dyDescent="0.35">
      <c r="A41" s="92"/>
      <c r="B41" s="87"/>
      <c r="C41" s="93" t="s">
        <v>390</v>
      </c>
      <c r="D41" s="94" t="s">
        <v>391</v>
      </c>
      <c r="E41" s="95">
        <v>989800</v>
      </c>
      <c r="F41" s="95" t="s">
        <v>429</v>
      </c>
      <c r="G41" s="95">
        <v>250000</v>
      </c>
      <c r="H41" s="95" t="s">
        <v>426</v>
      </c>
      <c r="I41" s="95" t="s">
        <v>427</v>
      </c>
      <c r="J41" s="95">
        <v>1239800</v>
      </c>
      <c r="K41" s="63"/>
    </row>
    <row r="42" spans="1:11" ht="15.8" customHeight="1" x14ac:dyDescent="0.35">
      <c r="A42" s="92"/>
      <c r="B42" s="87"/>
      <c r="C42" s="93" t="s">
        <v>392</v>
      </c>
      <c r="D42" s="94" t="s">
        <v>393</v>
      </c>
      <c r="E42" s="95">
        <v>240000</v>
      </c>
      <c r="F42" s="95" t="s">
        <v>429</v>
      </c>
      <c r="G42" s="95">
        <v>4300000</v>
      </c>
      <c r="H42" s="95" t="s">
        <v>426</v>
      </c>
      <c r="I42" s="95" t="s">
        <v>427</v>
      </c>
      <c r="J42" s="95">
        <v>4540000</v>
      </c>
      <c r="K42" s="63"/>
    </row>
    <row r="43" spans="1:11" ht="15.8" customHeight="1" x14ac:dyDescent="0.35">
      <c r="A43" s="92"/>
      <c r="B43" s="87"/>
      <c r="C43" s="93" t="s">
        <v>394</v>
      </c>
      <c r="D43" s="94" t="s">
        <v>160</v>
      </c>
      <c r="E43" s="95" t="s">
        <v>428</v>
      </c>
      <c r="F43" s="95">
        <v>6020181</v>
      </c>
      <c r="G43" s="95" t="s">
        <v>429</v>
      </c>
      <c r="H43" s="95" t="s">
        <v>426</v>
      </c>
      <c r="I43" s="95" t="s">
        <v>427</v>
      </c>
      <c r="J43" s="95">
        <v>6020181</v>
      </c>
      <c r="K43" s="63"/>
    </row>
    <row r="44" spans="1:11" ht="15.8" customHeight="1" x14ac:dyDescent="0.35">
      <c r="A44" s="92"/>
      <c r="B44" s="87"/>
      <c r="C44" s="93" t="s">
        <v>395</v>
      </c>
      <c r="D44" s="94" t="s">
        <v>396</v>
      </c>
      <c r="E44" s="95" t="s">
        <v>428</v>
      </c>
      <c r="F44" s="95">
        <v>5856400</v>
      </c>
      <c r="G44" s="95" t="s">
        <v>429</v>
      </c>
      <c r="H44" s="95" t="s">
        <v>426</v>
      </c>
      <c r="I44" s="95" t="s">
        <v>427</v>
      </c>
      <c r="J44" s="95">
        <v>5856400</v>
      </c>
      <c r="K44" s="63"/>
    </row>
    <row r="45" spans="1:11" ht="15.8" customHeight="1" x14ac:dyDescent="0.35">
      <c r="A45" s="92"/>
      <c r="B45" s="87"/>
      <c r="C45" s="93" t="s">
        <v>397</v>
      </c>
      <c r="D45" s="94" t="s">
        <v>161</v>
      </c>
      <c r="E45" s="95" t="s">
        <v>428</v>
      </c>
      <c r="F45" s="95">
        <v>416417943</v>
      </c>
      <c r="G45" s="95">
        <v>16590</v>
      </c>
      <c r="H45" s="95" t="s">
        <v>426</v>
      </c>
      <c r="I45" s="95" t="s">
        <v>427</v>
      </c>
      <c r="J45" s="95">
        <v>416434533</v>
      </c>
      <c r="K45" s="63"/>
    </row>
    <row r="46" spans="1:11" ht="15.8" customHeight="1" x14ac:dyDescent="0.35">
      <c r="A46" s="92"/>
      <c r="B46" s="87"/>
      <c r="C46" s="93" t="s">
        <v>398</v>
      </c>
      <c r="D46" s="94" t="s">
        <v>162</v>
      </c>
      <c r="E46" s="95">
        <v>1427000</v>
      </c>
      <c r="F46" s="95">
        <v>286764452</v>
      </c>
      <c r="G46" s="95">
        <v>34090</v>
      </c>
      <c r="H46" s="95" t="s">
        <v>426</v>
      </c>
      <c r="I46" s="95" t="s">
        <v>427</v>
      </c>
      <c r="J46" s="95">
        <v>288225542</v>
      </c>
      <c r="K46" s="63"/>
    </row>
    <row r="47" spans="1:11" ht="15.8" customHeight="1" x14ac:dyDescent="0.35">
      <c r="A47" s="92"/>
      <c r="B47" s="87"/>
      <c r="C47" s="93" t="s">
        <v>399</v>
      </c>
      <c r="D47" s="94" t="s">
        <v>163</v>
      </c>
      <c r="E47" s="95">
        <v>57500602</v>
      </c>
      <c r="F47" s="95">
        <v>33600000</v>
      </c>
      <c r="G47" s="95">
        <v>19508800</v>
      </c>
      <c r="H47" s="95" t="s">
        <v>426</v>
      </c>
      <c r="I47" s="95">
        <v>2000000</v>
      </c>
      <c r="J47" s="95">
        <v>112609402</v>
      </c>
      <c r="K47" s="63"/>
    </row>
    <row r="48" spans="1:11" ht="15.8" customHeight="1" x14ac:dyDescent="0.35">
      <c r="A48" s="92"/>
      <c r="B48" s="87"/>
      <c r="C48" s="93" t="s">
        <v>400</v>
      </c>
      <c r="D48" s="94" t="s">
        <v>164</v>
      </c>
      <c r="E48" s="95" t="s">
        <v>428</v>
      </c>
      <c r="F48" s="95">
        <v>2349820</v>
      </c>
      <c r="G48" s="95">
        <v>20512462</v>
      </c>
      <c r="H48" s="95" t="s">
        <v>426</v>
      </c>
      <c r="I48" s="95" t="s">
        <v>427</v>
      </c>
      <c r="J48" s="95">
        <v>22862282</v>
      </c>
      <c r="K48" s="63"/>
    </row>
    <row r="49" spans="1:11" ht="15.8" customHeight="1" x14ac:dyDescent="0.35">
      <c r="A49" s="92"/>
      <c r="B49" s="87"/>
      <c r="C49" s="93" t="s">
        <v>401</v>
      </c>
      <c r="D49" s="94" t="s">
        <v>402</v>
      </c>
      <c r="E49" s="95" t="s">
        <v>428</v>
      </c>
      <c r="F49" s="95" t="s">
        <v>429</v>
      </c>
      <c r="G49" s="95">
        <v>17000</v>
      </c>
      <c r="H49" s="95" t="s">
        <v>426</v>
      </c>
      <c r="I49" s="95" t="s">
        <v>427</v>
      </c>
      <c r="J49" s="95">
        <v>17000</v>
      </c>
      <c r="K49" s="63"/>
    </row>
    <row r="50" spans="1:11" ht="15.8" customHeight="1" x14ac:dyDescent="0.35">
      <c r="A50" s="92"/>
      <c r="B50" s="87"/>
      <c r="C50" s="93" t="s">
        <v>403</v>
      </c>
      <c r="D50" s="94" t="s">
        <v>165</v>
      </c>
      <c r="E50" s="95">
        <v>30191790</v>
      </c>
      <c r="F50" s="95">
        <v>43979683</v>
      </c>
      <c r="G50" s="95">
        <v>26872137</v>
      </c>
      <c r="H50" s="95" t="s">
        <v>426</v>
      </c>
      <c r="I50" s="95">
        <v>1241712</v>
      </c>
      <c r="J50" s="95">
        <v>102285322</v>
      </c>
      <c r="K50" s="63"/>
    </row>
    <row r="51" spans="1:11" ht="15.8" customHeight="1" x14ac:dyDescent="0.35">
      <c r="A51" s="92"/>
      <c r="B51" s="87"/>
      <c r="C51" s="93" t="s">
        <v>166</v>
      </c>
      <c r="D51" s="94" t="s">
        <v>167</v>
      </c>
      <c r="E51" s="95">
        <v>6660000</v>
      </c>
      <c r="F51" s="95">
        <v>277200</v>
      </c>
      <c r="G51" s="95">
        <v>2554000</v>
      </c>
      <c r="H51" s="95" t="s">
        <v>426</v>
      </c>
      <c r="I51" s="95">
        <v>640000</v>
      </c>
      <c r="J51" s="95">
        <v>10131200</v>
      </c>
      <c r="K51" s="63"/>
    </row>
    <row r="52" spans="1:11" ht="15.8" customHeight="1" x14ac:dyDescent="0.35">
      <c r="A52" s="92"/>
      <c r="B52" s="87"/>
      <c r="C52" s="93" t="s">
        <v>168</v>
      </c>
      <c r="D52" s="94" t="s">
        <v>169</v>
      </c>
      <c r="E52" s="95">
        <v>62696000</v>
      </c>
      <c r="F52" s="95" t="s">
        <v>429</v>
      </c>
      <c r="G52" s="95">
        <v>7484000</v>
      </c>
      <c r="H52" s="95" t="s">
        <v>426</v>
      </c>
      <c r="I52" s="95">
        <v>5450000</v>
      </c>
      <c r="J52" s="95">
        <v>75630000</v>
      </c>
      <c r="K52" s="63"/>
    </row>
    <row r="53" spans="1:11" ht="15.8" customHeight="1" x14ac:dyDescent="0.35">
      <c r="A53" s="92"/>
      <c r="B53" s="87"/>
      <c r="C53" s="93" t="s">
        <v>404</v>
      </c>
      <c r="D53" s="94" t="s">
        <v>405</v>
      </c>
      <c r="E53" s="95">
        <v>241070</v>
      </c>
      <c r="F53" s="95">
        <v>2500</v>
      </c>
      <c r="G53" s="95">
        <v>29000</v>
      </c>
      <c r="H53" s="95" t="s">
        <v>426</v>
      </c>
      <c r="I53" s="95" t="s">
        <v>427</v>
      </c>
      <c r="J53" s="95">
        <v>272570</v>
      </c>
      <c r="K53" s="63"/>
    </row>
    <row r="54" spans="1:11" ht="15.8" customHeight="1" x14ac:dyDescent="0.35">
      <c r="A54" s="92"/>
      <c r="B54" s="87"/>
      <c r="C54" s="93" t="s">
        <v>406</v>
      </c>
      <c r="D54" s="89" t="s">
        <v>170</v>
      </c>
      <c r="E54" s="95">
        <v>2718400</v>
      </c>
      <c r="F54" s="95">
        <v>200000</v>
      </c>
      <c r="G54" s="95">
        <v>141576</v>
      </c>
      <c r="H54" s="95" t="s">
        <v>426</v>
      </c>
      <c r="I54" s="95">
        <v>50000</v>
      </c>
      <c r="J54" s="95">
        <v>3109976</v>
      </c>
      <c r="K54" s="63"/>
    </row>
    <row r="55" spans="1:11" ht="15.8" customHeight="1" x14ac:dyDescent="0.35">
      <c r="A55" s="92"/>
      <c r="B55" s="87"/>
      <c r="C55" s="93" t="s">
        <v>407</v>
      </c>
      <c r="D55" s="89" t="s">
        <v>408</v>
      </c>
      <c r="E55" s="95">
        <v>1076700</v>
      </c>
      <c r="F55" s="95">
        <v>963000</v>
      </c>
      <c r="G55" s="95">
        <v>312000</v>
      </c>
      <c r="H55" s="95" t="s">
        <v>426</v>
      </c>
      <c r="I55" s="95" t="s">
        <v>427</v>
      </c>
      <c r="J55" s="95">
        <v>2351700</v>
      </c>
      <c r="K55" s="63"/>
    </row>
    <row r="56" spans="1:11" ht="15.8" customHeight="1" x14ac:dyDescent="0.35">
      <c r="A56" s="92"/>
      <c r="B56" s="87"/>
      <c r="C56" s="93" t="s">
        <v>409</v>
      </c>
      <c r="D56" s="89" t="s">
        <v>171</v>
      </c>
      <c r="E56" s="95">
        <v>1672244</v>
      </c>
      <c r="F56" s="95">
        <v>598320</v>
      </c>
      <c r="G56" s="95">
        <v>110400</v>
      </c>
      <c r="H56" s="95" t="s">
        <v>426</v>
      </c>
      <c r="I56" s="95" t="s">
        <v>427</v>
      </c>
      <c r="J56" s="95">
        <v>2380964</v>
      </c>
      <c r="K56" s="63"/>
    </row>
    <row r="57" spans="1:11" ht="15.8" customHeight="1" x14ac:dyDescent="0.35">
      <c r="A57" s="92"/>
      <c r="B57" s="87"/>
      <c r="C57" s="93" t="s">
        <v>410</v>
      </c>
      <c r="D57" s="94" t="s">
        <v>172</v>
      </c>
      <c r="E57" s="95">
        <v>1019000</v>
      </c>
      <c r="F57" s="95" t="s">
        <v>429</v>
      </c>
      <c r="G57" s="95" t="s">
        <v>429</v>
      </c>
      <c r="H57" s="95" t="s">
        <v>426</v>
      </c>
      <c r="I57" s="95" t="s">
        <v>427</v>
      </c>
      <c r="J57" s="95">
        <v>1019000</v>
      </c>
      <c r="K57" s="63"/>
    </row>
    <row r="58" spans="1:11" ht="15.8" customHeight="1" x14ac:dyDescent="0.35">
      <c r="A58" s="92"/>
      <c r="B58" s="87"/>
      <c r="C58" s="93" t="s">
        <v>173</v>
      </c>
      <c r="D58" s="94" t="s">
        <v>262</v>
      </c>
      <c r="E58" s="95" t="s">
        <v>428</v>
      </c>
      <c r="F58" s="95">
        <v>99400</v>
      </c>
      <c r="G58" s="95" t="s">
        <v>429</v>
      </c>
      <c r="H58" s="95" t="s">
        <v>426</v>
      </c>
      <c r="I58" s="95" t="s">
        <v>427</v>
      </c>
      <c r="J58" s="95">
        <v>99400</v>
      </c>
      <c r="K58" s="63"/>
    </row>
    <row r="59" spans="1:11" ht="15.8" customHeight="1" x14ac:dyDescent="0.35">
      <c r="A59" s="92"/>
      <c r="B59" s="87"/>
      <c r="C59" s="93" t="s">
        <v>174</v>
      </c>
      <c r="D59" s="94" t="s">
        <v>175</v>
      </c>
      <c r="E59" s="95" t="s">
        <v>428</v>
      </c>
      <c r="F59" s="95">
        <v>4000000</v>
      </c>
      <c r="G59" s="95" t="s">
        <v>429</v>
      </c>
      <c r="H59" s="95" t="s">
        <v>426</v>
      </c>
      <c r="I59" s="95" t="s">
        <v>427</v>
      </c>
      <c r="J59" s="95">
        <v>4000000</v>
      </c>
      <c r="K59" s="63"/>
    </row>
    <row r="60" spans="1:11" ht="15.8" customHeight="1" x14ac:dyDescent="0.35">
      <c r="A60" s="92"/>
      <c r="B60" s="87"/>
      <c r="C60" s="93" t="s">
        <v>411</v>
      </c>
      <c r="D60" s="94" t="s">
        <v>176</v>
      </c>
      <c r="E60" s="95">
        <v>2563170</v>
      </c>
      <c r="F60" s="95" t="s">
        <v>429</v>
      </c>
      <c r="G60" s="95" t="s">
        <v>429</v>
      </c>
      <c r="H60" s="95" t="s">
        <v>426</v>
      </c>
      <c r="I60" s="95" t="s">
        <v>427</v>
      </c>
      <c r="J60" s="95">
        <v>2563170</v>
      </c>
      <c r="K60" s="63"/>
    </row>
    <row r="61" spans="1:11" ht="15.8" customHeight="1" x14ac:dyDescent="0.35">
      <c r="A61" s="92"/>
      <c r="B61" s="87"/>
      <c r="C61" s="93" t="s">
        <v>412</v>
      </c>
      <c r="D61" s="94" t="s">
        <v>413</v>
      </c>
      <c r="E61" s="95" t="s">
        <v>428</v>
      </c>
      <c r="F61" s="95">
        <v>400000</v>
      </c>
      <c r="G61" s="95" t="s">
        <v>429</v>
      </c>
      <c r="H61" s="95" t="s">
        <v>426</v>
      </c>
      <c r="I61" s="95" t="s">
        <v>427</v>
      </c>
      <c r="J61" s="95">
        <v>400000</v>
      </c>
      <c r="K61" s="63"/>
    </row>
    <row r="62" spans="1:11" ht="15.8" customHeight="1" x14ac:dyDescent="0.35">
      <c r="A62" s="92"/>
      <c r="B62" s="87"/>
      <c r="C62" s="93" t="s">
        <v>177</v>
      </c>
      <c r="D62" s="94" t="s">
        <v>414</v>
      </c>
      <c r="E62" s="95">
        <v>1530000</v>
      </c>
      <c r="F62" s="95" t="s">
        <v>429</v>
      </c>
      <c r="G62" s="95" t="s">
        <v>429</v>
      </c>
      <c r="H62" s="95" t="s">
        <v>426</v>
      </c>
      <c r="I62" s="95" t="s">
        <v>427</v>
      </c>
      <c r="J62" s="95">
        <v>1530000</v>
      </c>
      <c r="K62" s="63"/>
    </row>
    <row r="63" spans="1:11" ht="15.8" customHeight="1" x14ac:dyDescent="0.35">
      <c r="A63" s="92"/>
      <c r="B63" s="87"/>
      <c r="C63" s="93" t="s">
        <v>178</v>
      </c>
      <c r="D63" s="89" t="s">
        <v>179</v>
      </c>
      <c r="E63" s="95" t="s">
        <v>428</v>
      </c>
      <c r="F63" s="95">
        <v>200000</v>
      </c>
      <c r="G63" s="95" t="s">
        <v>429</v>
      </c>
      <c r="H63" s="95" t="s">
        <v>426</v>
      </c>
      <c r="I63" s="95" t="s">
        <v>427</v>
      </c>
      <c r="J63" s="95">
        <v>200000</v>
      </c>
      <c r="K63" s="63"/>
    </row>
    <row r="64" spans="1:11" ht="15.8" customHeight="1" x14ac:dyDescent="0.35">
      <c r="A64" s="92"/>
      <c r="B64" s="87"/>
      <c r="C64" s="93" t="s">
        <v>180</v>
      </c>
      <c r="D64" s="94" t="s">
        <v>415</v>
      </c>
      <c r="E64" s="95">
        <v>500000</v>
      </c>
      <c r="F64" s="95" t="s">
        <v>429</v>
      </c>
      <c r="G64" s="95">
        <v>4740996</v>
      </c>
      <c r="H64" s="95" t="s">
        <v>426</v>
      </c>
      <c r="I64" s="95" t="s">
        <v>427</v>
      </c>
      <c r="J64" s="95">
        <v>5240996</v>
      </c>
      <c r="K64" s="63"/>
    </row>
    <row r="65" spans="1:11" ht="15.8" customHeight="1" x14ac:dyDescent="0.35">
      <c r="A65" s="92"/>
      <c r="B65" s="87"/>
      <c r="C65" s="93" t="s">
        <v>181</v>
      </c>
      <c r="D65" s="94" t="s">
        <v>182</v>
      </c>
      <c r="E65" s="95" t="s">
        <v>428</v>
      </c>
      <c r="F65" s="95">
        <v>300000</v>
      </c>
      <c r="G65" s="95">
        <v>1015000</v>
      </c>
      <c r="H65" s="95" t="s">
        <v>426</v>
      </c>
      <c r="I65" s="95">
        <v>495000</v>
      </c>
      <c r="J65" s="95">
        <v>1810000</v>
      </c>
      <c r="K65" s="63"/>
    </row>
    <row r="66" spans="1:11" ht="15.8" customHeight="1" x14ac:dyDescent="0.35">
      <c r="A66" s="92"/>
      <c r="B66" s="87"/>
      <c r="C66" s="93" t="s">
        <v>183</v>
      </c>
      <c r="D66" s="94" t="s">
        <v>184</v>
      </c>
      <c r="E66" s="95">
        <v>11054000</v>
      </c>
      <c r="F66" s="95">
        <v>2240997.2999999998</v>
      </c>
      <c r="G66" s="95">
        <v>18931374</v>
      </c>
      <c r="H66" s="95" t="s">
        <v>426</v>
      </c>
      <c r="I66" s="95">
        <v>316000</v>
      </c>
      <c r="J66" s="95">
        <v>32542371.300000001</v>
      </c>
      <c r="K66" s="63"/>
    </row>
    <row r="67" spans="1:11" ht="15.8" customHeight="1" x14ac:dyDescent="0.35">
      <c r="A67" s="92"/>
      <c r="B67" s="87"/>
      <c r="C67" s="93" t="s">
        <v>185</v>
      </c>
      <c r="D67" s="94" t="s">
        <v>186</v>
      </c>
      <c r="E67" s="95">
        <v>13536000</v>
      </c>
      <c r="F67" s="95">
        <v>8110000</v>
      </c>
      <c r="G67" s="95">
        <v>5472744</v>
      </c>
      <c r="H67" s="95" t="s">
        <v>426</v>
      </c>
      <c r="I67" s="95">
        <v>211644</v>
      </c>
      <c r="J67" s="95">
        <v>27330388</v>
      </c>
      <c r="K67" s="63"/>
    </row>
    <row r="68" spans="1:11" ht="15.8" customHeight="1" x14ac:dyDescent="0.35">
      <c r="A68" s="92"/>
      <c r="B68" s="87"/>
      <c r="C68" s="93" t="s">
        <v>263</v>
      </c>
      <c r="D68" s="94" t="s">
        <v>187</v>
      </c>
      <c r="E68" s="95">
        <v>50000</v>
      </c>
      <c r="F68" s="95" t="s">
        <v>429</v>
      </c>
      <c r="G68" s="95" t="s">
        <v>429</v>
      </c>
      <c r="H68" s="95" t="s">
        <v>426</v>
      </c>
      <c r="I68" s="95" t="s">
        <v>427</v>
      </c>
      <c r="J68" s="95">
        <v>50000</v>
      </c>
      <c r="K68" s="63"/>
    </row>
    <row r="69" spans="1:11" ht="15.8" customHeight="1" x14ac:dyDescent="0.35">
      <c r="A69" s="92"/>
      <c r="B69" s="87"/>
      <c r="C69" s="93" t="s">
        <v>264</v>
      </c>
      <c r="D69" s="94" t="s">
        <v>188</v>
      </c>
      <c r="E69" s="95" t="s">
        <v>428</v>
      </c>
      <c r="F69" s="95" t="s">
        <v>429</v>
      </c>
      <c r="G69" s="95">
        <v>20000</v>
      </c>
      <c r="H69" s="95" t="s">
        <v>426</v>
      </c>
      <c r="I69" s="95" t="s">
        <v>427</v>
      </c>
      <c r="J69" s="95">
        <v>20000</v>
      </c>
      <c r="K69" s="63"/>
    </row>
    <row r="70" spans="1:11" ht="15.8" customHeight="1" x14ac:dyDescent="0.35">
      <c r="A70" s="92"/>
      <c r="B70" s="87"/>
      <c r="C70" s="93" t="s">
        <v>189</v>
      </c>
      <c r="D70" s="94" t="s">
        <v>416</v>
      </c>
      <c r="E70" s="95">
        <v>16764000</v>
      </c>
      <c r="F70" s="95" t="s">
        <v>429</v>
      </c>
      <c r="G70" s="95" t="s">
        <v>429</v>
      </c>
      <c r="H70" s="95" t="s">
        <v>426</v>
      </c>
      <c r="I70" s="95" t="s">
        <v>427</v>
      </c>
      <c r="J70" s="95">
        <v>16764000</v>
      </c>
      <c r="K70" s="63"/>
    </row>
    <row r="71" spans="1:11" s="37" customFormat="1" ht="15.8" customHeight="1" x14ac:dyDescent="0.35">
      <c r="A71" s="92"/>
      <c r="B71" s="87"/>
      <c r="C71" s="93" t="s">
        <v>190</v>
      </c>
      <c r="D71" s="89" t="s">
        <v>191</v>
      </c>
      <c r="E71" s="95">
        <v>45000000</v>
      </c>
      <c r="F71" s="95">
        <v>364817000</v>
      </c>
      <c r="G71" s="95" t="s">
        <v>429</v>
      </c>
      <c r="H71" s="95" t="s">
        <v>426</v>
      </c>
      <c r="I71" s="95" t="s">
        <v>427</v>
      </c>
      <c r="J71" s="95">
        <v>409817000</v>
      </c>
      <c r="K71" s="75"/>
    </row>
    <row r="72" spans="1:11" s="37" customFormat="1" ht="15.8" customHeight="1" x14ac:dyDescent="0.35">
      <c r="A72" s="92"/>
      <c r="B72" s="87"/>
      <c r="C72" s="93" t="s">
        <v>192</v>
      </c>
      <c r="D72" s="89" t="s">
        <v>193</v>
      </c>
      <c r="E72" s="95">
        <v>1203000</v>
      </c>
      <c r="F72" s="95">
        <v>150000</v>
      </c>
      <c r="G72" s="95" t="s">
        <v>429</v>
      </c>
      <c r="H72" s="95" t="s">
        <v>426</v>
      </c>
      <c r="I72" s="95" t="s">
        <v>427</v>
      </c>
      <c r="J72" s="95">
        <v>1353000</v>
      </c>
      <c r="K72" s="75"/>
    </row>
    <row r="73" spans="1:11" s="37" customFormat="1" ht="15.8" customHeight="1" x14ac:dyDescent="0.35">
      <c r="A73" s="92"/>
      <c r="B73" s="112"/>
      <c r="C73" s="112" t="s">
        <v>417</v>
      </c>
      <c r="D73" s="93" t="s">
        <v>195</v>
      </c>
      <c r="E73" s="113">
        <v>13568800</v>
      </c>
      <c r="F73" s="113" t="s">
        <v>429</v>
      </c>
      <c r="G73" s="113" t="s">
        <v>429</v>
      </c>
      <c r="H73" s="113" t="s">
        <v>426</v>
      </c>
      <c r="I73" s="113" t="s">
        <v>427</v>
      </c>
      <c r="J73" s="113">
        <v>13568800</v>
      </c>
      <c r="K73" s="75"/>
    </row>
    <row r="74" spans="1:11" s="37" customFormat="1" ht="15.8" customHeight="1" x14ac:dyDescent="0.35">
      <c r="A74" s="92"/>
      <c r="B74" s="87"/>
      <c r="C74" s="93" t="s">
        <v>418</v>
      </c>
      <c r="D74" s="94" t="s">
        <v>194</v>
      </c>
      <c r="E74" s="95">
        <v>5320000</v>
      </c>
      <c r="F74" s="95">
        <v>1250000</v>
      </c>
      <c r="G74" s="95">
        <v>3592224</v>
      </c>
      <c r="H74" s="95" t="s">
        <v>426</v>
      </c>
      <c r="I74" s="95" t="s">
        <v>427</v>
      </c>
      <c r="J74" s="95">
        <v>10162224</v>
      </c>
      <c r="K74" s="75"/>
    </row>
    <row r="75" spans="1:11" s="37" customFormat="1" ht="15.8" customHeight="1" x14ac:dyDescent="0.35">
      <c r="A75" s="92"/>
      <c r="B75" s="112"/>
      <c r="C75" s="112" t="s">
        <v>419</v>
      </c>
      <c r="D75" s="93" t="s">
        <v>196</v>
      </c>
      <c r="E75" s="113">
        <v>1944500</v>
      </c>
      <c r="F75" s="113">
        <v>2853450</v>
      </c>
      <c r="G75" s="113">
        <v>100000</v>
      </c>
      <c r="H75" s="113" t="s">
        <v>426</v>
      </c>
      <c r="I75" s="113" t="s">
        <v>427</v>
      </c>
      <c r="J75" s="113">
        <v>4897950</v>
      </c>
      <c r="K75" s="75"/>
    </row>
    <row r="76" spans="1:11" ht="15.8" customHeight="1" x14ac:dyDescent="0.35">
      <c r="A76" s="92"/>
      <c r="B76" s="112"/>
      <c r="C76" s="112" t="s">
        <v>420</v>
      </c>
      <c r="D76" s="93" t="s">
        <v>197</v>
      </c>
      <c r="E76" s="113">
        <v>8500000</v>
      </c>
      <c r="F76" s="113" t="s">
        <v>429</v>
      </c>
      <c r="G76" s="113" t="s">
        <v>429</v>
      </c>
      <c r="H76" s="113" t="s">
        <v>426</v>
      </c>
      <c r="I76" s="113" t="s">
        <v>427</v>
      </c>
      <c r="J76" s="113">
        <v>8500000</v>
      </c>
      <c r="K76" s="63"/>
    </row>
    <row r="77" spans="1:11" ht="15.8" customHeight="1" x14ac:dyDescent="0.35">
      <c r="A77" s="92"/>
      <c r="B77" s="87"/>
      <c r="C77" s="93" t="s">
        <v>421</v>
      </c>
      <c r="D77" s="89" t="s">
        <v>198</v>
      </c>
      <c r="E77" s="95">
        <v>430000</v>
      </c>
      <c r="F77" s="95">
        <v>423000</v>
      </c>
      <c r="G77" s="95" t="s">
        <v>429</v>
      </c>
      <c r="H77" s="95" t="s">
        <v>426</v>
      </c>
      <c r="I77" s="95" t="s">
        <v>427</v>
      </c>
      <c r="J77" s="95">
        <v>853000</v>
      </c>
      <c r="K77" s="63"/>
    </row>
    <row r="78" spans="1:11" ht="15.8" customHeight="1" x14ac:dyDescent="0.35">
      <c r="A78" s="98"/>
      <c r="B78" s="99"/>
      <c r="C78" s="100" t="s">
        <v>422</v>
      </c>
      <c r="D78" s="99" t="s">
        <v>199</v>
      </c>
      <c r="E78" s="108" t="s">
        <v>428</v>
      </c>
      <c r="F78" s="108">
        <v>150210000</v>
      </c>
      <c r="G78" s="108">
        <v>216000</v>
      </c>
      <c r="H78" s="108" t="s">
        <v>426</v>
      </c>
      <c r="I78" s="108" t="s">
        <v>427</v>
      </c>
      <c r="J78" s="108">
        <v>150426000</v>
      </c>
      <c r="K78" s="63"/>
    </row>
    <row r="79" spans="1:11" ht="15.8" customHeight="1" x14ac:dyDescent="0.35">
      <c r="A79" s="92"/>
      <c r="B79" s="87"/>
      <c r="C79" s="93" t="s">
        <v>265</v>
      </c>
      <c r="D79" s="89" t="s">
        <v>200</v>
      </c>
      <c r="E79" s="95">
        <v>1335000</v>
      </c>
      <c r="F79" s="95" t="s">
        <v>429</v>
      </c>
      <c r="G79" s="95" t="s">
        <v>429</v>
      </c>
      <c r="H79" s="95" t="s">
        <v>426</v>
      </c>
      <c r="I79" s="95" t="s">
        <v>427</v>
      </c>
      <c r="J79" s="95">
        <v>1335000</v>
      </c>
      <c r="K79" s="63"/>
    </row>
    <row r="80" spans="1:11" ht="15.8" customHeight="1" x14ac:dyDescent="0.35">
      <c r="A80" s="92"/>
      <c r="B80" s="87"/>
      <c r="C80" s="93" t="s">
        <v>423</v>
      </c>
      <c r="D80" s="89" t="s">
        <v>201</v>
      </c>
      <c r="E80" s="95">
        <v>871424</v>
      </c>
      <c r="F80" s="95" t="s">
        <v>429</v>
      </c>
      <c r="G80" s="95" t="s">
        <v>429</v>
      </c>
      <c r="H80" s="95" t="s">
        <v>426</v>
      </c>
      <c r="I80" s="95" t="s">
        <v>427</v>
      </c>
      <c r="J80" s="95">
        <v>871424</v>
      </c>
      <c r="K80" s="63"/>
    </row>
    <row r="81" spans="1:11" ht="15.8" customHeight="1" x14ac:dyDescent="0.35">
      <c r="A81" s="92"/>
      <c r="B81" s="87"/>
      <c r="C81" s="93" t="s">
        <v>424</v>
      </c>
      <c r="D81" s="89" t="s">
        <v>202</v>
      </c>
      <c r="E81" s="95">
        <v>40330000</v>
      </c>
      <c r="F81" s="95">
        <v>37463700</v>
      </c>
      <c r="G81" s="95">
        <v>14000000</v>
      </c>
      <c r="H81" s="95" t="s">
        <v>426</v>
      </c>
      <c r="I81" s="95" t="s">
        <v>427</v>
      </c>
      <c r="J81" s="95">
        <v>91793700</v>
      </c>
      <c r="K81" s="87"/>
    </row>
    <row r="82" spans="1:11" ht="15.8" customHeight="1" x14ac:dyDescent="0.35">
      <c r="A82" s="92"/>
      <c r="B82" s="87"/>
      <c r="C82" s="93" t="s">
        <v>425</v>
      </c>
      <c r="D82" s="89" t="s">
        <v>203</v>
      </c>
      <c r="E82" s="95">
        <v>290726648</v>
      </c>
      <c r="F82" s="95">
        <v>398600224.69999999</v>
      </c>
      <c r="G82" s="95">
        <v>176439962</v>
      </c>
      <c r="H82" s="95" t="s">
        <v>426</v>
      </c>
      <c r="I82" s="95">
        <v>15529052</v>
      </c>
      <c r="J82" s="95">
        <v>881295886.70000005</v>
      </c>
      <c r="K82" s="87"/>
    </row>
    <row r="83" spans="1:11" ht="15.8" customHeight="1" x14ac:dyDescent="0.35">
      <c r="A83" s="92"/>
      <c r="B83" s="87"/>
      <c r="C83" s="93" t="s">
        <v>204</v>
      </c>
      <c r="D83" s="94"/>
      <c r="E83" s="109">
        <v>656729187</v>
      </c>
      <c r="F83" s="109">
        <v>1798637043</v>
      </c>
      <c r="G83" s="109">
        <v>317417833</v>
      </c>
      <c r="H83" s="109" t="s">
        <v>426</v>
      </c>
      <c r="I83" s="109">
        <v>26513407</v>
      </c>
      <c r="J83" s="109">
        <v>2799297470</v>
      </c>
      <c r="K83" s="87"/>
    </row>
    <row r="84" spans="1:11" ht="15.8" customHeight="1" x14ac:dyDescent="0.35">
      <c r="A84" s="92"/>
      <c r="B84" s="87"/>
      <c r="C84" s="93"/>
      <c r="D84" s="94"/>
      <c r="E84" s="95"/>
      <c r="F84" s="95"/>
      <c r="G84" s="95"/>
      <c r="H84" s="95"/>
      <c r="I84" s="95"/>
      <c r="J84" s="95"/>
      <c r="K84" s="87"/>
    </row>
    <row r="85" spans="1:11" ht="15.8" customHeight="1" x14ac:dyDescent="0.35">
      <c r="A85" s="92" t="s">
        <v>205</v>
      </c>
      <c r="B85" s="87"/>
      <c r="C85" s="93"/>
      <c r="D85" s="94"/>
      <c r="E85" s="95">
        <v>1156210120</v>
      </c>
      <c r="F85" s="95">
        <v>2007601365</v>
      </c>
      <c r="G85" s="95">
        <v>557357254</v>
      </c>
      <c r="H85" s="95" t="s">
        <v>426</v>
      </c>
      <c r="I85" s="95">
        <v>35873126</v>
      </c>
      <c r="J85" s="95">
        <v>3757041865</v>
      </c>
      <c r="K85" s="87"/>
    </row>
    <row r="86" spans="1:11" ht="15.8" customHeight="1" x14ac:dyDescent="0.35">
      <c r="A86" s="92"/>
      <c r="B86" s="87"/>
      <c r="C86" s="93"/>
      <c r="D86" s="94"/>
      <c r="E86" s="95"/>
      <c r="F86" s="95"/>
      <c r="G86" s="95"/>
      <c r="H86" s="95"/>
      <c r="I86" s="95"/>
      <c r="J86" s="95"/>
      <c r="K86" s="87"/>
    </row>
    <row r="87" spans="1:11" ht="15.8" customHeight="1" x14ac:dyDescent="0.35">
      <c r="A87" s="92"/>
      <c r="B87" s="87"/>
      <c r="C87" s="93"/>
      <c r="D87" s="94"/>
      <c r="E87" s="95"/>
      <c r="F87" s="95"/>
      <c r="G87" s="95"/>
      <c r="H87" s="95"/>
      <c r="I87" s="95"/>
      <c r="J87" s="95"/>
      <c r="K87" s="87"/>
    </row>
    <row r="88" spans="1:11" ht="15.8" customHeight="1" x14ac:dyDescent="0.35">
      <c r="A88" s="92" t="s">
        <v>206</v>
      </c>
      <c r="B88" s="87"/>
      <c r="C88" s="93"/>
      <c r="D88" s="94"/>
      <c r="E88" s="95" t="s">
        <v>428</v>
      </c>
      <c r="F88" s="95" t="s">
        <v>429</v>
      </c>
      <c r="G88" s="95" t="s">
        <v>429</v>
      </c>
      <c r="H88" s="95">
        <v>142548449.22</v>
      </c>
      <c r="I88" s="95" t="s">
        <v>427</v>
      </c>
      <c r="J88" s="95">
        <v>142548449.22</v>
      </c>
      <c r="K88" s="87"/>
    </row>
    <row r="89" spans="1:11" ht="15.8" customHeight="1" x14ac:dyDescent="0.35">
      <c r="A89" s="92"/>
      <c r="B89" s="87"/>
      <c r="C89" s="93"/>
      <c r="D89" s="94"/>
      <c r="E89" s="95"/>
      <c r="F89" s="95"/>
      <c r="G89" s="95"/>
      <c r="H89" s="95"/>
      <c r="I89" s="95"/>
      <c r="J89" s="95"/>
      <c r="K89" s="87"/>
    </row>
    <row r="90" spans="1:11" ht="15.8" customHeight="1" x14ac:dyDescent="0.35">
      <c r="A90" s="92" t="s">
        <v>207</v>
      </c>
      <c r="B90" s="87"/>
      <c r="C90" s="93"/>
      <c r="D90" s="94"/>
      <c r="E90" s="95">
        <v>32504622</v>
      </c>
      <c r="F90" s="95">
        <v>155271500</v>
      </c>
      <c r="G90" s="95">
        <v>1224873583</v>
      </c>
      <c r="H90" s="95" t="s">
        <v>426</v>
      </c>
      <c r="I90" s="95">
        <v>388300</v>
      </c>
      <c r="J90" s="95">
        <v>1413038005</v>
      </c>
      <c r="K90" s="87"/>
    </row>
    <row r="91" spans="1:11" ht="15.8" customHeight="1" x14ac:dyDescent="0.35">
      <c r="A91" s="92"/>
      <c r="B91" s="87"/>
      <c r="C91" s="93"/>
      <c r="D91" s="94"/>
      <c r="E91" s="95"/>
      <c r="F91" s="95"/>
      <c r="G91" s="95"/>
      <c r="H91" s="95"/>
      <c r="I91" s="95"/>
      <c r="J91" s="95"/>
      <c r="K91" s="87"/>
    </row>
    <row r="92" spans="1:11" ht="15.8" customHeight="1" x14ac:dyDescent="0.35">
      <c r="A92" s="92"/>
      <c r="B92" s="87"/>
      <c r="C92" s="93"/>
      <c r="D92" s="94"/>
      <c r="E92" s="95"/>
      <c r="F92" s="95"/>
      <c r="G92" s="95"/>
      <c r="H92" s="95"/>
      <c r="I92" s="95"/>
      <c r="J92" s="95"/>
      <c r="K92" s="87"/>
    </row>
    <row r="93" spans="1:11" ht="15.8" customHeight="1" thickBot="1" x14ac:dyDescent="0.4">
      <c r="A93" s="98"/>
      <c r="B93" s="99"/>
      <c r="C93" s="110" t="s">
        <v>89</v>
      </c>
      <c r="D93" s="101"/>
      <c r="E93" s="111">
        <v>1188714742</v>
      </c>
      <c r="F93" s="111">
        <v>2162872865</v>
      </c>
      <c r="G93" s="111">
        <v>1782230837</v>
      </c>
      <c r="H93" s="111">
        <v>142548449.22</v>
      </c>
      <c r="I93" s="111">
        <v>36261426</v>
      </c>
      <c r="J93" s="111" t="s">
        <v>430</v>
      </c>
      <c r="K93" s="96"/>
    </row>
    <row r="94" spans="1:11" ht="19.7" thickTop="1" x14ac:dyDescent="0.35"/>
    <row r="95" spans="1:11" x14ac:dyDescent="0.35">
      <c r="B95" s="21" t="s">
        <v>94</v>
      </c>
      <c r="G95" s="21" t="s">
        <v>95</v>
      </c>
    </row>
    <row r="98" spans="2:10" s="6" customFormat="1" x14ac:dyDescent="0.35">
      <c r="B98" s="41" t="s">
        <v>96</v>
      </c>
      <c r="C98" s="41"/>
      <c r="D98" s="41"/>
      <c r="G98" s="41" t="s">
        <v>97</v>
      </c>
      <c r="H98" s="41"/>
      <c r="I98" s="41"/>
      <c r="J98" s="41"/>
    </row>
    <row r="99" spans="2:10" x14ac:dyDescent="0.35">
      <c r="B99" s="42" t="s">
        <v>98</v>
      </c>
      <c r="C99" s="42"/>
      <c r="D99" s="42"/>
      <c r="G99" s="42" t="s">
        <v>99</v>
      </c>
      <c r="H99" s="42"/>
      <c r="I99" s="42"/>
      <c r="J99" s="42"/>
    </row>
  </sheetData>
  <mergeCells count="5">
    <mergeCell ref="B98:D98"/>
    <mergeCell ref="G98:J98"/>
    <mergeCell ref="B99:D99"/>
    <mergeCell ref="G99:J99"/>
    <mergeCell ref="A4:C4"/>
  </mergeCells>
  <pageMargins left="0.64" right="0.64" top="0.67" bottom="0.67" header="0.3" footer="0.3"/>
  <pageSetup paperSize="5" scale="81" fitToHeight="0" orientation="landscape" r:id="rId1"/>
  <rowBreaks count="2" manualBreakCount="2">
    <brk id="37" max="9" man="1"/>
    <brk id="7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LEP Form No. 2-By Office</vt:lpstr>
      <vt:lpstr>20% Dev't. &amp; Others</vt:lpstr>
      <vt:lpstr>LEP-LBP Form No. 7</vt:lpstr>
      <vt:lpstr>'20% Dev''t. &amp; Others'!Print_Area</vt:lpstr>
      <vt:lpstr>'LEP Form No. 2-By Office'!Print_Area</vt:lpstr>
      <vt:lpstr>'LEP-LBP Form No. 7'!Print_Area</vt:lpstr>
      <vt:lpstr>'LEP Form No. 2-By Office'!Print_Titles</vt:lpstr>
      <vt:lpstr>'LEP-LBP Form No. 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Marivic</dc:creator>
  <cp:lastModifiedBy>Roneson Sendaydiego</cp:lastModifiedBy>
  <cp:lastPrinted>2022-03-07T04:19:03Z</cp:lastPrinted>
  <dcterms:created xsi:type="dcterms:W3CDTF">2017-10-16T06:20:54Z</dcterms:created>
  <dcterms:modified xsi:type="dcterms:W3CDTF">2022-03-07T04:19:14Z</dcterms:modified>
</cp:coreProperties>
</file>