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 website\Annual Budget 2019 For CMISD\"/>
    </mc:Choice>
  </mc:AlternateContent>
  <bookViews>
    <workbookView xWindow="0" yWindow="0" windowWidth="9990" windowHeight="5970"/>
  </bookViews>
  <sheets>
    <sheet name="app" sheetId="1" r:id="rId1"/>
    <sheet name="data_validation" sheetId="3" state="hidden" r:id="rId2"/>
  </sheets>
  <definedNames>
    <definedName name="_xlnm.Print_Area" localSheetId="0">app!$A$7:$M$826</definedName>
    <definedName name="_xlnm.Print_Titles" localSheetId="0">app!$7:$8</definedName>
  </definedNames>
  <calcPr calcId="162913"/>
</workbook>
</file>

<file path=xl/calcChain.xml><?xml version="1.0" encoding="utf-8"?>
<calcChain xmlns="http://schemas.openxmlformats.org/spreadsheetml/2006/main">
  <c r="J14" i="1" l="1"/>
  <c r="J13" i="1" l="1"/>
  <c r="J26" i="1"/>
  <c r="J53" i="1"/>
  <c r="J122" i="1" l="1"/>
  <c r="J121" i="1"/>
  <c r="J120" i="1"/>
  <c r="F119" i="1"/>
  <c r="J119" i="1"/>
  <c r="J118" i="1"/>
  <c r="F347" i="1"/>
  <c r="J347" i="1"/>
  <c r="J86" i="1"/>
  <c r="F86" i="1"/>
  <c r="F85" i="1"/>
  <c r="J85" i="1"/>
  <c r="F84" i="1"/>
  <c r="J84" i="1"/>
  <c r="F324" i="1"/>
  <c r="J324" i="1"/>
  <c r="F287" i="1"/>
  <c r="F274" i="1"/>
  <c r="F273" i="1"/>
  <c r="F238" i="1"/>
  <c r="J238" i="1"/>
  <c r="F230" i="1"/>
  <c r="J231" i="1"/>
  <c r="J230" i="1"/>
  <c r="F176" i="1"/>
  <c r="J177" i="1"/>
  <c r="F172" i="1"/>
  <c r="J172" i="1"/>
  <c r="J165" i="1"/>
  <c r="F162" i="1"/>
  <c r="F161" i="1"/>
  <c r="J162" i="1"/>
  <c r="J134" i="1"/>
  <c r="F130" i="1"/>
  <c r="J130" i="1"/>
  <c r="F131" i="1"/>
  <c r="J132" i="1"/>
  <c r="F113" i="1"/>
  <c r="J114" i="1"/>
  <c r="F572" i="1"/>
  <c r="F570" i="1"/>
  <c r="F569" i="1"/>
  <c r="F571" i="1"/>
  <c r="AQ569" i="1"/>
  <c r="J572" i="1"/>
  <c r="J571" i="1"/>
  <c r="J570" i="1"/>
  <c r="AQ522" i="1"/>
  <c r="F523" i="1"/>
  <c r="F522" i="1"/>
  <c r="J523" i="1"/>
  <c r="F521" i="1"/>
  <c r="F520" i="1"/>
  <c r="J521" i="1"/>
  <c r="J484" i="1"/>
  <c r="F707" i="1"/>
  <c r="J710" i="1"/>
  <c r="J709" i="1"/>
  <c r="J708" i="1"/>
  <c r="AQ703" i="1"/>
  <c r="J704" i="1"/>
  <c r="F352" i="1"/>
  <c r="F351" i="1"/>
  <c r="J352" i="1" l="1"/>
  <c r="F415" i="1"/>
  <c r="J415" i="1"/>
  <c r="J419" i="1"/>
  <c r="F419" i="1"/>
  <c r="J516" i="1"/>
  <c r="F697" i="1" l="1"/>
  <c r="F698" i="1"/>
  <c r="J698" i="1"/>
  <c r="J445" i="1"/>
  <c r="F436" i="1"/>
  <c r="J437" i="1"/>
  <c r="J439" i="1"/>
  <c r="J436" i="1"/>
  <c r="J801" i="1"/>
  <c r="J800" i="1"/>
  <c r="F191" i="1" l="1"/>
  <c r="F189" i="1"/>
  <c r="J802" i="1"/>
  <c r="J799" i="1"/>
  <c r="F798" i="1"/>
  <c r="F797" i="1"/>
  <c r="J397" i="1" l="1"/>
  <c r="J396" i="1"/>
  <c r="J406" i="1"/>
  <c r="J405" i="1"/>
  <c r="J404" i="1"/>
  <c r="J403" i="1"/>
  <c r="J402" i="1"/>
  <c r="J395" i="1"/>
  <c r="J394" i="1"/>
  <c r="J399" i="1"/>
  <c r="J398" i="1"/>
  <c r="J393" i="1"/>
  <c r="J392" i="1"/>
  <c r="J391" i="1"/>
  <c r="J390" i="1"/>
  <c r="J389" i="1"/>
  <c r="J387" i="1"/>
  <c r="J386" i="1"/>
  <c r="J385" i="1"/>
  <c r="J384" i="1"/>
  <c r="J383" i="1"/>
  <c r="L388" i="1"/>
  <c r="J388" i="1" s="1"/>
  <c r="J382" i="1"/>
  <c r="J381" i="1"/>
  <c r="J380" i="1"/>
  <c r="J401" i="1"/>
  <c r="J379" i="1"/>
  <c r="J400" i="1"/>
  <c r="J378" i="1"/>
  <c r="J377" i="1"/>
  <c r="J83" i="1"/>
  <c r="F83" i="1"/>
  <c r="J332" i="1"/>
  <c r="F332" i="1"/>
  <c r="F207" i="1"/>
  <c r="F206" i="1"/>
  <c r="F205" i="1"/>
  <c r="J207" i="1"/>
  <c r="J206" i="1"/>
  <c r="J205" i="1"/>
  <c r="J274" i="1"/>
  <c r="J273" i="1"/>
  <c r="J478" i="1"/>
  <c r="F478" i="1"/>
  <c r="J308" i="1"/>
  <c r="F308" i="1"/>
  <c r="F306" i="1"/>
  <c r="J309" i="1"/>
  <c r="F309" i="1"/>
  <c r="J307" i="1"/>
  <c r="F307" i="1"/>
  <c r="F305" i="1"/>
  <c r="J306" i="1"/>
  <c r="J305" i="1"/>
  <c r="F299" i="1"/>
  <c r="F303" i="1"/>
  <c r="J304" i="1"/>
  <c r="F304" i="1"/>
  <c r="J301" i="1"/>
  <c r="F301" i="1"/>
  <c r="J303" i="1"/>
  <c r="J302" i="1"/>
  <c r="F302" i="1"/>
  <c r="J300" i="1"/>
  <c r="F300" i="1"/>
  <c r="F291" i="1"/>
  <c r="F264" i="1"/>
  <c r="J264" i="1"/>
  <c r="F265" i="1"/>
  <c r="J265" i="1"/>
  <c r="F266" i="1"/>
  <c r="J266" i="1"/>
  <c r="F267" i="1"/>
  <c r="J267" i="1"/>
  <c r="F268" i="1"/>
  <c r="J268" i="1"/>
  <c r="J327" i="1"/>
  <c r="F327" i="1"/>
  <c r="J322" i="1"/>
  <c r="F322" i="1"/>
  <c r="L807" i="1" l="1"/>
  <c r="J313" i="1"/>
  <c r="J319" i="1"/>
  <c r="F319" i="1"/>
  <c r="F313" i="1"/>
  <c r="J318" i="1"/>
  <c r="F318" i="1"/>
  <c r="F317" i="1"/>
  <c r="F316" i="1"/>
  <c r="J315" i="1"/>
  <c r="F315" i="1"/>
  <c r="F314" i="1"/>
  <c r="J317" i="1"/>
  <c r="J316" i="1"/>
  <c r="J312" i="1"/>
  <c r="F312" i="1"/>
  <c r="J311" i="1"/>
  <c r="F311" i="1"/>
  <c r="J310" i="1"/>
  <c r="F310" i="1"/>
  <c r="J368" i="1"/>
  <c r="J367" i="1"/>
  <c r="J803" i="1"/>
  <c r="F803" i="1"/>
  <c r="J798" i="1"/>
  <c r="J797" i="1"/>
  <c r="J793" i="1"/>
  <c r="F793" i="1"/>
  <c r="J794" i="1"/>
  <c r="F794" i="1"/>
  <c r="J791" i="1"/>
  <c r="F791" i="1"/>
  <c r="J450" i="1"/>
  <c r="F450" i="1"/>
  <c r="J446" i="1"/>
  <c r="F446" i="1"/>
  <c r="E446" i="1"/>
  <c r="J474" i="1"/>
  <c r="J473" i="1"/>
  <c r="J472" i="1"/>
  <c r="J471" i="1"/>
  <c r="F473" i="1"/>
  <c r="F472" i="1"/>
  <c r="F471" i="1"/>
  <c r="F470" i="1"/>
  <c r="F469" i="1"/>
  <c r="F468" i="1"/>
  <c r="J470" i="1"/>
  <c r="J469" i="1"/>
  <c r="J468" i="1"/>
  <c r="J466" i="1"/>
  <c r="F466" i="1"/>
  <c r="K455" i="1"/>
  <c r="K807" i="1" s="1"/>
  <c r="F330" i="1"/>
  <c r="F329" i="1"/>
  <c r="F766" i="1"/>
  <c r="J747" i="1"/>
  <c r="F747" i="1"/>
  <c r="J776" i="1" l="1"/>
  <c r="F776" i="1"/>
  <c r="J750" i="1"/>
  <c r="F750" i="1"/>
  <c r="J755" i="1"/>
  <c r="F755" i="1"/>
  <c r="J763" i="1"/>
  <c r="F763" i="1"/>
  <c r="J737" i="1"/>
  <c r="F737" i="1"/>
  <c r="J736" i="1"/>
  <c r="J733" i="1"/>
  <c r="F733" i="1"/>
  <c r="J727" i="1"/>
  <c r="F727" i="1"/>
  <c r="F492" i="1"/>
  <c r="F363" i="1"/>
  <c r="J346" i="1"/>
  <c r="F346" i="1"/>
  <c r="J345" i="1"/>
  <c r="F345" i="1"/>
  <c r="J344" i="1"/>
  <c r="F344" i="1"/>
  <c r="J343" i="1"/>
  <c r="F343" i="1"/>
  <c r="J341" i="1"/>
  <c r="F341" i="1"/>
  <c r="J288" i="1" l="1"/>
  <c r="J284" i="1"/>
  <c r="F284" i="1"/>
  <c r="J283" i="1"/>
  <c r="J282" i="1"/>
  <c r="J281" i="1"/>
  <c r="F283" i="1"/>
  <c r="F282" i="1"/>
  <c r="F281" i="1"/>
  <c r="F367" i="1" l="1"/>
  <c r="J258" i="1"/>
  <c r="J257" i="1"/>
  <c r="F258" i="1"/>
  <c r="E258" i="1"/>
  <c r="F257" i="1"/>
  <c r="E257" i="1"/>
  <c r="J256" i="1"/>
  <c r="J255" i="1"/>
  <c r="F256" i="1"/>
  <c r="F255" i="1"/>
  <c r="F253" i="1"/>
  <c r="F254" i="1"/>
  <c r="E254" i="1"/>
  <c r="F252" i="1"/>
  <c r="E252" i="1"/>
  <c r="J254" i="1" l="1"/>
  <c r="J253" i="1"/>
  <c r="J252" i="1"/>
  <c r="J251" i="1"/>
  <c r="F251" i="1"/>
  <c r="E251" i="1"/>
  <c r="J726" i="1"/>
  <c r="J725" i="1"/>
  <c r="J724" i="1"/>
  <c r="J723" i="1"/>
  <c r="J721" i="1"/>
  <c r="J722" i="1"/>
  <c r="J720" i="1"/>
  <c r="J719" i="1"/>
  <c r="J718" i="1"/>
  <c r="J715" i="1" l="1"/>
  <c r="F715" i="1"/>
  <c r="J113" i="1" l="1"/>
  <c r="J413" i="1"/>
  <c r="F413" i="1"/>
  <c r="F412" i="1"/>
  <c r="J412" i="1"/>
  <c r="J411" i="1"/>
  <c r="F411" i="1"/>
  <c r="F407" i="1"/>
  <c r="F409" i="1"/>
  <c r="J57" i="1"/>
  <c r="F57" i="1"/>
  <c r="J54" i="1"/>
  <c r="F54" i="1"/>
  <c r="J70" i="1"/>
  <c r="J69" i="1"/>
  <c r="F68" i="1"/>
  <c r="J68" i="1"/>
  <c r="J67" i="1"/>
  <c r="J66" i="1"/>
  <c r="J65" i="1"/>
  <c r="J64" i="1"/>
  <c r="F66" i="1"/>
  <c r="F65" i="1"/>
  <c r="F64" i="1"/>
  <c r="F63" i="1"/>
  <c r="J63" i="1"/>
  <c r="J79" i="1"/>
  <c r="F79" i="1"/>
  <c r="F78" i="1"/>
  <c r="J78" i="1"/>
  <c r="J77" i="1"/>
  <c r="F77" i="1"/>
  <c r="J80" i="1"/>
  <c r="F80" i="1"/>
  <c r="F74" i="1"/>
  <c r="J73" i="1"/>
  <c r="F73" i="1"/>
  <c r="F71" i="1"/>
  <c r="J71" i="1"/>
  <c r="J202" i="1"/>
  <c r="F202" i="1"/>
  <c r="J201" i="1"/>
  <c r="F201" i="1"/>
  <c r="F200" i="1"/>
  <c r="J200" i="1"/>
  <c r="F199" i="1"/>
  <c r="F198" i="1"/>
  <c r="J199" i="1"/>
  <c r="J198" i="1"/>
  <c r="J197" i="1"/>
  <c r="F197" i="1"/>
  <c r="J105" i="1"/>
  <c r="J104" i="1"/>
  <c r="J103" i="1"/>
  <c r="J102" i="1"/>
  <c r="J101" i="1"/>
  <c r="J187" i="1"/>
  <c r="F187" i="1"/>
  <c r="J184" i="1"/>
  <c r="J183" i="1"/>
  <c r="J182" i="1"/>
  <c r="J174" i="1"/>
  <c r="F174" i="1"/>
  <c r="J171" i="1"/>
  <c r="J169" i="1"/>
  <c r="F169" i="1"/>
  <c r="J168" i="1"/>
  <c r="F168" i="1"/>
  <c r="J163" i="1"/>
  <c r="F151" i="1"/>
  <c r="J153" i="1"/>
  <c r="F153" i="1"/>
  <c r="J157" i="1"/>
  <c r="F157" i="1"/>
  <c r="J136" i="1"/>
  <c r="F136" i="1"/>
  <c r="J144" i="1"/>
  <c r="F144" i="1"/>
  <c r="J100" i="1"/>
  <c r="J99" i="1"/>
  <c r="J408" i="1" l="1"/>
  <c r="F408" i="1"/>
  <c r="E408" i="1"/>
  <c r="J98" i="1" l="1"/>
  <c r="F98" i="1"/>
  <c r="F97" i="1"/>
  <c r="F96" i="1"/>
  <c r="E96" i="1"/>
  <c r="J97" i="1"/>
  <c r="J96" i="1"/>
  <c r="F95" i="1"/>
  <c r="F94" i="1"/>
  <c r="J95" i="1"/>
  <c r="F91" i="1"/>
  <c r="E91" i="1"/>
  <c r="F93" i="1"/>
  <c r="F92" i="1"/>
  <c r="J94" i="1"/>
  <c r="J93" i="1"/>
  <c r="J92" i="1"/>
  <c r="J91" i="1"/>
  <c r="J90" i="1"/>
  <c r="F90" i="1"/>
  <c r="J89" i="1"/>
  <c r="J88" i="1"/>
  <c r="F88" i="1"/>
  <c r="F89" i="1"/>
  <c r="E89" i="1"/>
  <c r="F87" i="1"/>
  <c r="E87" i="1"/>
  <c r="J87" i="1"/>
  <c r="F558" i="1"/>
  <c r="F555" i="1"/>
  <c r="J551" i="1"/>
  <c r="F551" i="1"/>
  <c r="J549" i="1"/>
  <c r="F549" i="1"/>
  <c r="J531" i="1"/>
  <c r="F531" i="1"/>
  <c r="F528" i="1"/>
  <c r="F526" i="1"/>
  <c r="F525" i="1"/>
  <c r="F524" i="1"/>
  <c r="J525" i="1"/>
  <c r="J518" i="1"/>
  <c r="J514" i="1"/>
  <c r="F512" i="1"/>
  <c r="F511" i="1"/>
  <c r="J512" i="1"/>
  <c r="F510" i="1"/>
  <c r="E510" i="1"/>
  <c r="F509" i="1"/>
  <c r="E509" i="1"/>
  <c r="J510" i="1"/>
  <c r="J509" i="1"/>
  <c r="J507" i="1"/>
  <c r="F507" i="1"/>
  <c r="F506" i="1"/>
  <c r="F503" i="1"/>
  <c r="F504" i="1"/>
  <c r="F500" i="1"/>
  <c r="J499" i="1" l="1"/>
  <c r="F499" i="1"/>
  <c r="F498" i="1"/>
  <c r="J498" i="1"/>
  <c r="J497" i="1"/>
  <c r="F496" i="1"/>
  <c r="J496" i="1"/>
  <c r="F566" i="1"/>
  <c r="J566" i="1"/>
  <c r="J565" i="1"/>
  <c r="F565" i="1"/>
  <c r="J564" i="1" l="1"/>
  <c r="F564" i="1"/>
  <c r="J563" i="1"/>
  <c r="F563" i="1"/>
  <c r="J562" i="1"/>
  <c r="F562" i="1"/>
  <c r="J561" i="1"/>
  <c r="J560" i="1"/>
  <c r="F560" i="1"/>
  <c r="J559" i="1"/>
  <c r="F559" i="1"/>
  <c r="F622" i="1"/>
  <c r="F621" i="1"/>
  <c r="J621" i="1"/>
  <c r="J619" i="1"/>
  <c r="F619" i="1"/>
  <c r="J622" i="1"/>
  <c r="J620" i="1"/>
  <c r="F620" i="1"/>
  <c r="J618" i="1"/>
  <c r="F618" i="1"/>
  <c r="J614" i="1"/>
  <c r="F614" i="1"/>
  <c r="J616" i="1"/>
  <c r="F616" i="1"/>
  <c r="J615" i="1"/>
  <c r="F615" i="1"/>
  <c r="J613" i="1"/>
  <c r="F613" i="1"/>
  <c r="F612" i="1"/>
  <c r="F611" i="1"/>
  <c r="J612" i="1"/>
  <c r="J617" i="1"/>
  <c r="F617" i="1"/>
  <c r="J611" i="1"/>
  <c r="J610" i="1"/>
  <c r="F610" i="1"/>
  <c r="F609" i="1"/>
  <c r="J609" i="1"/>
  <c r="J608" i="1"/>
  <c r="F608" i="1"/>
  <c r="F607" i="1"/>
  <c r="F606" i="1"/>
  <c r="J607" i="1"/>
  <c r="J605" i="1"/>
  <c r="F605" i="1"/>
  <c r="F604" i="1"/>
  <c r="F629" i="1"/>
  <c r="F626" i="1"/>
  <c r="F624" i="1"/>
  <c r="F627" i="1"/>
  <c r="J623" i="1"/>
  <c r="F623" i="1"/>
  <c r="J602" i="1"/>
  <c r="F602" i="1"/>
  <c r="F601" i="1"/>
  <c r="J601" i="1"/>
  <c r="F600" i="1"/>
  <c r="J604" i="1"/>
  <c r="F594" i="1"/>
  <c r="F592" i="1"/>
  <c r="F591" i="1"/>
  <c r="J592" i="1"/>
  <c r="F589" i="1"/>
  <c r="J590" i="1"/>
  <c r="F590" i="1"/>
  <c r="J650" i="1" l="1"/>
  <c r="F650" i="1"/>
  <c r="F649" i="1"/>
  <c r="F654" i="1"/>
  <c r="J654" i="1"/>
  <c r="J653" i="1"/>
  <c r="F653" i="1"/>
  <c r="F655" i="1"/>
  <c r="J656" i="1"/>
  <c r="F656" i="1"/>
  <c r="J648" i="1"/>
  <c r="F648" i="1"/>
  <c r="J647" i="1"/>
  <c r="F647" i="1"/>
  <c r="J646" i="1"/>
  <c r="F646" i="1"/>
  <c r="F640" i="1"/>
  <c r="J637" i="1"/>
  <c r="F637" i="1"/>
  <c r="J675" i="1"/>
  <c r="J674" i="1"/>
  <c r="J671" i="1"/>
  <c r="J673" i="1"/>
  <c r="J644" i="1"/>
  <c r="F644" i="1"/>
  <c r="J687" i="1"/>
  <c r="F687" i="1"/>
  <c r="J686" i="1"/>
  <c r="F686" i="1"/>
  <c r="J685" i="1"/>
  <c r="F685" i="1"/>
  <c r="J684" i="1"/>
  <c r="F684" i="1"/>
  <c r="J683" i="1"/>
  <c r="F683" i="1"/>
  <c r="F676" i="1"/>
  <c r="F677" i="1"/>
  <c r="J677" i="1"/>
  <c r="F679" i="1"/>
  <c r="F678" i="1"/>
  <c r="J681" i="1"/>
  <c r="J680" i="1"/>
  <c r="J679" i="1"/>
  <c r="J678" i="1"/>
  <c r="J690" i="1"/>
  <c r="F690" i="1"/>
  <c r="J672" i="1"/>
  <c r="J670" i="1"/>
  <c r="J669" i="1"/>
  <c r="J668" i="1"/>
  <c r="J667" i="1"/>
  <c r="J666" i="1"/>
  <c r="J665" i="1"/>
  <c r="J664" i="1"/>
  <c r="J663" i="1"/>
  <c r="J662" i="1"/>
  <c r="F227" i="1"/>
  <c r="J225" i="1"/>
  <c r="F225" i="1"/>
  <c r="J222" i="1"/>
  <c r="F222" i="1"/>
  <c r="J221" i="1"/>
  <c r="F221" i="1"/>
  <c r="J242" i="1"/>
  <c r="F242" i="1"/>
  <c r="J241" i="1"/>
  <c r="F241" i="1"/>
  <c r="J240" i="1"/>
  <c r="F240" i="1"/>
  <c r="J236" i="1"/>
  <c r="F584" i="1"/>
  <c r="F582" i="1"/>
  <c r="F578" i="1"/>
  <c r="J574" i="1"/>
  <c r="F574" i="1"/>
  <c r="F433" i="1"/>
  <c r="J431" i="1"/>
  <c r="F431" i="1"/>
  <c r="J433" i="1"/>
  <c r="F442" i="1"/>
  <c r="J442" i="1"/>
  <c r="J443" i="1"/>
  <c r="F443" i="1"/>
  <c r="F350" i="1"/>
  <c r="J349" i="1"/>
  <c r="F349" i="1"/>
  <c r="F375" i="1"/>
  <c r="J246" i="1"/>
  <c r="F246" i="1"/>
  <c r="J244" i="1"/>
  <c r="F244" i="1"/>
  <c r="E244" i="1"/>
  <c r="J133" i="1"/>
  <c r="F126" i="1"/>
  <c r="F127" i="1"/>
  <c r="J125" i="1"/>
  <c r="F125" i="1"/>
  <c r="J124" i="1"/>
  <c r="F124" i="1"/>
  <c r="F247" i="1"/>
  <c r="J248" i="1"/>
  <c r="F248" i="1"/>
  <c r="E248" i="1"/>
  <c r="J249" i="1"/>
  <c r="F249" i="1"/>
  <c r="E249" i="1"/>
  <c r="E107" i="1"/>
  <c r="F234" i="1" l="1"/>
  <c r="J211" i="1"/>
  <c r="F211" i="1"/>
  <c r="AQ208" i="1"/>
  <c r="AR209" i="1" s="1"/>
  <c r="J210" i="1"/>
  <c r="F210" i="1"/>
  <c r="J209" i="1"/>
  <c r="F209" i="1"/>
  <c r="F212" i="1"/>
  <c r="J213" i="1"/>
  <c r="F213" i="1"/>
  <c r="F220" i="1"/>
  <c r="J45" i="1" l="1"/>
  <c r="J40" i="1"/>
  <c r="J39" i="1"/>
  <c r="J36" i="1"/>
  <c r="J34" i="1"/>
  <c r="J32" i="1"/>
  <c r="J29" i="1"/>
  <c r="J25" i="1"/>
  <c r="J24" i="1"/>
  <c r="J16" i="1"/>
  <c r="J10" i="1"/>
  <c r="J50" i="1"/>
  <c r="J9" i="1"/>
  <c r="J44" i="1"/>
  <c r="J49" i="1"/>
  <c r="J27" i="1"/>
  <c r="J52" i="1"/>
  <c r="J22" i="1"/>
  <c r="J46" i="1"/>
  <c r="J43" i="1"/>
  <c r="J48" i="1"/>
  <c r="J47" i="1"/>
  <c r="J18" i="1"/>
  <c r="J23" i="1"/>
  <c r="J33" i="1"/>
  <c r="F62" i="1" l="1"/>
  <c r="F61" i="1"/>
  <c r="F60" i="1"/>
  <c r="F59" i="1"/>
  <c r="F58" i="1"/>
  <c r="F56" i="1"/>
  <c r="F55" i="1"/>
  <c r="J56" i="1"/>
  <c r="J58" i="1"/>
  <c r="J62" i="1"/>
  <c r="J61" i="1"/>
  <c r="J60" i="1"/>
  <c r="J59" i="1"/>
  <c r="J55" i="1"/>
  <c r="F634" i="1" l="1"/>
  <c r="F633" i="1"/>
  <c r="F632" i="1"/>
  <c r="F630" i="1"/>
  <c r="F628" i="1"/>
  <c r="F625" i="1"/>
  <c r="F603" i="1"/>
  <c r="F599" i="1"/>
  <c r="F598" i="1"/>
  <c r="F597" i="1"/>
  <c r="F596" i="1"/>
  <c r="F595" i="1"/>
  <c r="F593" i="1"/>
  <c r="F588" i="1"/>
  <c r="F587" i="1"/>
  <c r="F585" i="1"/>
  <c r="F583" i="1"/>
  <c r="F581" i="1"/>
  <c r="F580" i="1"/>
  <c r="F579" i="1"/>
  <c r="F577" i="1"/>
  <c r="F576" i="1"/>
  <c r="F575" i="1"/>
  <c r="F573" i="1"/>
  <c r="F568" i="1"/>
  <c r="F567" i="1"/>
  <c r="F541" i="1"/>
  <c r="F552" i="1"/>
  <c r="F553" i="1"/>
  <c r="F554" i="1"/>
  <c r="F539" i="1"/>
  <c r="F532" i="1"/>
  <c r="F529" i="1"/>
  <c r="F502" i="1"/>
  <c r="F482" i="1"/>
  <c r="F479" i="1"/>
  <c r="F477" i="1"/>
  <c r="F476" i="1"/>
  <c r="F475" i="1"/>
  <c r="J286" i="1" l="1"/>
  <c r="J285" i="1"/>
  <c r="J287" i="1"/>
  <c r="J289" i="1"/>
  <c r="F289" i="1"/>
  <c r="F288" i="1"/>
  <c r="F286" i="1"/>
  <c r="F285" i="1"/>
  <c r="F128" i="1"/>
  <c r="J127" i="1"/>
  <c r="J131" i="1"/>
  <c r="J129" i="1"/>
  <c r="J128" i="1"/>
  <c r="J126" i="1"/>
  <c r="J429" i="1"/>
  <c r="F429" i="1"/>
  <c r="J428" i="1"/>
  <c r="F428" i="1"/>
  <c r="J365" i="1"/>
  <c r="F365" i="1"/>
  <c r="J364" i="1"/>
  <c r="F364" i="1"/>
  <c r="J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F354" i="1"/>
  <c r="F353" i="1"/>
  <c r="F348" i="1"/>
  <c r="F331" i="1"/>
  <c r="F334" i="1"/>
  <c r="F337" i="1"/>
  <c r="F336" i="1"/>
  <c r="F335" i="1"/>
  <c r="J333" i="1"/>
  <c r="F333" i="1"/>
  <c r="E333" i="1"/>
  <c r="F235" i="1"/>
  <c r="J336" i="1"/>
  <c r="J335" i="1"/>
  <c r="J334" i="1"/>
  <c r="J331" i="1"/>
  <c r="J239" i="1"/>
  <c r="F239" i="1"/>
  <c r="F233" i="1"/>
  <c r="F232" i="1"/>
  <c r="J337" i="1"/>
  <c r="J237" i="1"/>
  <c r="J235" i="1"/>
  <c r="J234" i="1"/>
  <c r="J233" i="1"/>
  <c r="J232" i="1"/>
  <c r="J229" i="1"/>
  <c r="F338" i="1"/>
  <c r="F342" i="1"/>
  <c r="F340" i="1"/>
  <c r="J123" i="1"/>
  <c r="F123" i="1"/>
  <c r="E123" i="1"/>
  <c r="J117" i="1"/>
  <c r="F117" i="1"/>
  <c r="J116" i="1"/>
  <c r="F116" i="1"/>
  <c r="J115" i="1"/>
  <c r="F115" i="1"/>
  <c r="J112" i="1"/>
  <c r="J111" i="1"/>
  <c r="F111" i="1"/>
  <c r="E111" i="1"/>
  <c r="J110" i="1"/>
  <c r="F110" i="1"/>
  <c r="J109" i="1"/>
  <c r="F109" i="1"/>
  <c r="E109" i="1"/>
  <c r="J108" i="1"/>
  <c r="F108" i="1"/>
  <c r="F72" i="1"/>
  <c r="F82" i="1"/>
  <c r="J74" i="1"/>
  <c r="F689" i="1"/>
  <c r="J689" i="1"/>
  <c r="J106" i="1"/>
  <c r="F106" i="1"/>
  <c r="E106" i="1"/>
  <c r="J82" i="1"/>
  <c r="J81" i="1"/>
  <c r="F81" i="1"/>
  <c r="J76" i="1"/>
  <c r="F76" i="1"/>
  <c r="J75" i="1"/>
  <c r="F75" i="1"/>
  <c r="J72" i="1"/>
  <c r="J376" i="1"/>
  <c r="F376" i="1"/>
  <c r="E376" i="1"/>
  <c r="J299" i="1" l="1"/>
  <c r="J298" i="1"/>
  <c r="F298" i="1"/>
  <c r="J297" i="1"/>
  <c r="F297" i="1"/>
  <c r="J296" i="1"/>
  <c r="F296" i="1"/>
  <c r="J295" i="1"/>
  <c r="F295" i="1"/>
  <c r="J294" i="1"/>
  <c r="F294" i="1"/>
  <c r="J293" i="1"/>
  <c r="F293" i="1"/>
  <c r="J292" i="1"/>
  <c r="F292" i="1"/>
  <c r="E292" i="1"/>
  <c r="J291" i="1"/>
  <c r="J290" i="1"/>
  <c r="F290" i="1"/>
  <c r="E290" i="1"/>
  <c r="J375" i="1"/>
  <c r="J374" i="1"/>
  <c r="F374" i="1"/>
  <c r="E374" i="1"/>
  <c r="J373" i="1"/>
  <c r="F373" i="1"/>
  <c r="E373" i="1"/>
  <c r="J243" i="1"/>
  <c r="F243" i="1"/>
  <c r="E243" i="1"/>
  <c r="J279" i="1"/>
  <c r="F279" i="1"/>
  <c r="J278" i="1"/>
  <c r="F278" i="1"/>
  <c r="J277" i="1"/>
  <c r="F277" i="1"/>
  <c r="J276" i="1"/>
  <c r="F276" i="1"/>
  <c r="E276" i="1"/>
  <c r="J275" i="1"/>
  <c r="F275" i="1"/>
  <c r="E275" i="1"/>
  <c r="F216" i="1"/>
  <c r="F218" i="1"/>
  <c r="F208" i="1"/>
  <c r="J215" i="1"/>
  <c r="F215" i="1"/>
  <c r="J280" i="1"/>
  <c r="F280" i="1"/>
  <c r="E280" i="1"/>
  <c r="J250" i="1"/>
  <c r="F250" i="1"/>
  <c r="J247" i="1"/>
  <c r="J245" i="1"/>
  <c r="F245" i="1"/>
  <c r="J218" i="1"/>
  <c r="J217" i="1"/>
  <c r="J216" i="1"/>
  <c r="F272" i="1"/>
  <c r="F271" i="1"/>
  <c r="F263" i="1"/>
  <c r="F262" i="1"/>
  <c r="J214" i="1"/>
  <c r="F214" i="1"/>
  <c r="J212" i="1"/>
  <c r="J208" i="1"/>
  <c r="J220" i="1"/>
  <c r="J219" i="1"/>
  <c r="F219" i="1"/>
  <c r="E219" i="1"/>
  <c r="J272" i="1"/>
  <c r="J271" i="1"/>
  <c r="J270" i="1"/>
  <c r="F270" i="1"/>
  <c r="J269" i="1"/>
  <c r="F269" i="1"/>
  <c r="E269" i="1"/>
  <c r="F261" i="1"/>
  <c r="F260" i="1"/>
  <c r="J263" i="1"/>
  <c r="J262" i="1"/>
  <c r="J261" i="1"/>
  <c r="J260" i="1"/>
  <c r="J259" i="1"/>
  <c r="F259" i="1"/>
  <c r="E259" i="1"/>
  <c r="J339" i="1"/>
  <c r="F339" i="1"/>
  <c r="J338" i="1"/>
  <c r="J228" i="1"/>
  <c r="F228" i="1"/>
  <c r="E228" i="1"/>
  <c r="J227" i="1"/>
  <c r="J226" i="1"/>
  <c r="J224" i="1"/>
  <c r="J223" i="1"/>
  <c r="F223" i="1"/>
  <c r="F706" i="1"/>
  <c r="F705" i="1"/>
  <c r="F702" i="1"/>
  <c r="F701" i="1"/>
  <c r="F699" i="1"/>
  <c r="F717" i="1"/>
  <c r="F713" i="1"/>
  <c r="J366" i="1"/>
  <c r="F366" i="1"/>
  <c r="J356" i="1"/>
  <c r="F356" i="1"/>
  <c r="J355" i="1"/>
  <c r="J354" i="1"/>
  <c r="J353" i="1"/>
  <c r="J351" i="1"/>
  <c r="J717" i="1"/>
  <c r="J716" i="1"/>
  <c r="F716" i="1"/>
  <c r="J714" i="1"/>
  <c r="F714" i="1"/>
  <c r="J713" i="1"/>
  <c r="F493" i="1"/>
  <c r="F372" i="1"/>
  <c r="F371" i="1"/>
  <c r="F369" i="1"/>
  <c r="F368" i="1"/>
  <c r="F696" i="1"/>
  <c r="F695" i="1"/>
  <c r="F694" i="1"/>
  <c r="J107" i="1"/>
  <c r="F107" i="1"/>
  <c r="J489" i="1"/>
  <c r="F489" i="1"/>
  <c r="E489" i="1"/>
  <c r="J488" i="1"/>
  <c r="F488" i="1"/>
  <c r="E488" i="1"/>
  <c r="J697" i="1"/>
  <c r="J696" i="1"/>
  <c r="J695" i="1"/>
  <c r="F692" i="1"/>
  <c r="J694" i="1"/>
  <c r="J692" i="1"/>
  <c r="J712" i="1"/>
  <c r="F712" i="1"/>
  <c r="J711" i="1"/>
  <c r="F711" i="1"/>
  <c r="J707" i="1"/>
  <c r="J706" i="1"/>
  <c r="J705" i="1"/>
  <c r="J703" i="1"/>
  <c r="J702" i="1"/>
  <c r="J701" i="1"/>
  <c r="J700" i="1"/>
  <c r="F700" i="1"/>
  <c r="E700" i="1"/>
  <c r="J699" i="1"/>
  <c r="J350" i="1"/>
  <c r="J348" i="1"/>
  <c r="J342" i="1"/>
  <c r="J340" i="1"/>
  <c r="J735" i="1"/>
  <c r="F735" i="1"/>
  <c r="F734" i="1"/>
  <c r="F732" i="1"/>
  <c r="F731" i="1"/>
  <c r="F730" i="1"/>
  <c r="F729" i="1"/>
  <c r="E728" i="1"/>
  <c r="J732" i="1"/>
  <c r="J731" i="1"/>
  <c r="J730" i="1"/>
  <c r="J729" i="1"/>
  <c r="J734" i="1"/>
  <c r="J728" i="1"/>
  <c r="F728" i="1"/>
  <c r="J314" i="1"/>
  <c r="F635" i="1"/>
  <c r="F454" i="1" l="1"/>
  <c r="F453" i="1"/>
  <c r="F449" i="1"/>
  <c r="F452" i="1"/>
  <c r="E447" i="1"/>
  <c r="F447" i="1"/>
  <c r="J454" i="1"/>
  <c r="J453" i="1"/>
  <c r="J452" i="1"/>
  <c r="J451" i="1"/>
  <c r="F451" i="1"/>
  <c r="J449" i="1"/>
  <c r="J448" i="1"/>
  <c r="F448" i="1"/>
  <c r="J447" i="1"/>
  <c r="F457" i="1"/>
  <c r="F456" i="1"/>
  <c r="F467" i="1"/>
  <c r="F465" i="1"/>
  <c r="F464" i="1"/>
  <c r="F463" i="1"/>
  <c r="F462" i="1"/>
  <c r="F461" i="1"/>
  <c r="F460" i="1"/>
  <c r="F188" i="1" l="1"/>
  <c r="F186" i="1"/>
  <c r="F185" i="1"/>
  <c r="J196" i="1"/>
  <c r="J195" i="1"/>
  <c r="J194" i="1"/>
  <c r="J193" i="1"/>
  <c r="J192" i="1"/>
  <c r="J190" i="1"/>
  <c r="J189" i="1"/>
  <c r="J188" i="1"/>
  <c r="J186" i="1"/>
  <c r="J185" i="1"/>
  <c r="F179" i="1"/>
  <c r="F178" i="1"/>
  <c r="F175" i="1"/>
  <c r="J191" i="1"/>
  <c r="J181" i="1"/>
  <c r="J180" i="1"/>
  <c r="J179" i="1"/>
  <c r="J178" i="1"/>
  <c r="F170" i="1"/>
  <c r="J176" i="1"/>
  <c r="J175" i="1"/>
  <c r="J173" i="1"/>
  <c r="J170" i="1"/>
  <c r="J167" i="1"/>
  <c r="F167" i="1"/>
  <c r="J166" i="1"/>
  <c r="J164" i="1"/>
  <c r="F148" i="1"/>
  <c r="J148" i="1"/>
  <c r="J147" i="1"/>
  <c r="F147" i="1"/>
  <c r="J146" i="1"/>
  <c r="F146" i="1"/>
  <c r="J145" i="1"/>
  <c r="F145" i="1"/>
  <c r="J141" i="1"/>
  <c r="F141" i="1"/>
  <c r="J140" i="1"/>
  <c r="F140" i="1"/>
  <c r="J143" i="1"/>
  <c r="F143" i="1"/>
  <c r="J142" i="1"/>
  <c r="F142" i="1"/>
  <c r="J139" i="1"/>
  <c r="F139" i="1"/>
  <c r="J138" i="1"/>
  <c r="F138" i="1"/>
  <c r="F152" i="1"/>
  <c r="J161" i="1"/>
  <c r="J160" i="1"/>
  <c r="J159" i="1"/>
  <c r="F159" i="1"/>
  <c r="E159" i="1"/>
  <c r="J158" i="1"/>
  <c r="F158" i="1"/>
  <c r="J156" i="1"/>
  <c r="F156" i="1"/>
  <c r="J155" i="1"/>
  <c r="F155" i="1"/>
  <c r="J154" i="1"/>
  <c r="F154" i="1"/>
  <c r="J152" i="1"/>
  <c r="J151" i="1"/>
  <c r="J150" i="1"/>
  <c r="F150" i="1"/>
  <c r="J149" i="1"/>
  <c r="F149" i="1"/>
  <c r="J137" i="1"/>
  <c r="F137" i="1"/>
  <c r="J135" i="1"/>
  <c r="F135" i="1"/>
  <c r="J467" i="1" l="1"/>
  <c r="J465" i="1"/>
  <c r="J464" i="1"/>
  <c r="J463" i="1"/>
  <c r="J462" i="1"/>
  <c r="J461" i="1"/>
  <c r="J460" i="1"/>
  <c r="J459" i="1"/>
  <c r="F459" i="1"/>
  <c r="E459" i="1"/>
  <c r="J458" i="1"/>
  <c r="F458" i="1"/>
  <c r="E458" i="1"/>
  <c r="J457" i="1"/>
  <c r="J456" i="1"/>
  <c r="J455" i="1"/>
  <c r="F775" i="1" l="1"/>
  <c r="F774" i="1"/>
  <c r="J444" i="1"/>
  <c r="J441" i="1"/>
  <c r="J440" i="1"/>
  <c r="J438" i="1"/>
  <c r="J434" i="1"/>
  <c r="F434" i="1"/>
  <c r="J432" i="1"/>
  <c r="J435" i="1"/>
  <c r="J430" i="1"/>
  <c r="F430" i="1"/>
  <c r="E430" i="1"/>
  <c r="J775" i="1"/>
  <c r="J774" i="1"/>
  <c r="F770" i="1"/>
  <c r="F769" i="1"/>
  <c r="F768" i="1"/>
  <c r="F767" i="1"/>
  <c r="J424" i="1"/>
  <c r="F424" i="1"/>
  <c r="J423" i="1"/>
  <c r="F423" i="1"/>
  <c r="J422" i="1"/>
  <c r="F422" i="1"/>
  <c r="J773" i="1"/>
  <c r="F773" i="1"/>
  <c r="J772" i="1"/>
  <c r="F772" i="1"/>
  <c r="J771" i="1"/>
  <c r="F771" i="1"/>
  <c r="J770" i="1"/>
  <c r="J769" i="1"/>
  <c r="J768" i="1"/>
  <c r="J767" i="1"/>
  <c r="J766" i="1"/>
  <c r="F760" i="1"/>
  <c r="F761" i="1"/>
  <c r="F759" i="1"/>
  <c r="F758" i="1"/>
  <c r="F756" i="1"/>
  <c r="F757" i="1"/>
  <c r="F753" i="1"/>
  <c r="F752" i="1"/>
  <c r="F751" i="1"/>
  <c r="J748" i="1"/>
  <c r="F748" i="1"/>
  <c r="J744" i="1"/>
  <c r="F744" i="1"/>
  <c r="E744" i="1"/>
  <c r="J743" i="1"/>
  <c r="F743" i="1"/>
  <c r="F740" i="1"/>
  <c r="F739" i="1"/>
  <c r="F738" i="1"/>
  <c r="F691" i="1"/>
  <c r="J691" i="1"/>
  <c r="J688" i="1"/>
  <c r="F688" i="1"/>
  <c r="F682" i="1" l="1"/>
  <c r="F661" i="1"/>
  <c r="F660" i="1"/>
  <c r="F658" i="1"/>
  <c r="F659" i="1"/>
  <c r="J641" i="1"/>
  <c r="F641" i="1"/>
  <c r="J640" i="1"/>
  <c r="J639" i="1"/>
  <c r="J638" i="1"/>
  <c r="F638" i="1"/>
  <c r="E638" i="1"/>
  <c r="F636" i="1"/>
  <c r="F652" i="1"/>
  <c r="F651" i="1"/>
  <c r="F645" i="1"/>
  <c r="F643" i="1"/>
  <c r="F642" i="1"/>
  <c r="J765" i="1"/>
  <c r="F765" i="1"/>
  <c r="J764" i="1"/>
  <c r="F764" i="1"/>
  <c r="J762" i="1"/>
  <c r="F762" i="1"/>
  <c r="J761" i="1"/>
  <c r="J760" i="1"/>
  <c r="J759" i="1"/>
  <c r="J758" i="1"/>
  <c r="J757" i="1"/>
  <c r="J756" i="1"/>
  <c r="J754" i="1"/>
  <c r="F754" i="1"/>
  <c r="J753" i="1"/>
  <c r="J752" i="1"/>
  <c r="J751" i="1"/>
  <c r="J749" i="1"/>
  <c r="J746" i="1"/>
  <c r="F746" i="1"/>
  <c r="J745" i="1"/>
  <c r="J742" i="1"/>
  <c r="F742" i="1"/>
  <c r="J741" i="1"/>
  <c r="F741" i="1"/>
  <c r="J740" i="1"/>
  <c r="J739" i="1"/>
  <c r="J738" i="1"/>
  <c r="J682" i="1"/>
  <c r="J676" i="1"/>
  <c r="J661" i="1"/>
  <c r="J660" i="1"/>
  <c r="J659" i="1"/>
  <c r="J658" i="1"/>
  <c r="J657" i="1"/>
  <c r="J636" i="1"/>
  <c r="J655" i="1"/>
  <c r="J652" i="1"/>
  <c r="J651" i="1"/>
  <c r="J649" i="1"/>
  <c r="J645" i="1"/>
  <c r="J643" i="1"/>
  <c r="J642" i="1"/>
  <c r="J330" i="1"/>
  <c r="J329" i="1"/>
  <c r="J35" i="1" l="1"/>
  <c r="J28" i="1"/>
  <c r="J15" i="1"/>
  <c r="J31" i="1"/>
  <c r="J12" i="1"/>
  <c r="J21" i="1"/>
  <c r="J30" i="1"/>
  <c r="J11" i="1"/>
  <c r="J42" i="1"/>
  <c r="J17" i="1"/>
  <c r="J41" i="1"/>
  <c r="F41" i="1"/>
  <c r="J51" i="1"/>
  <c r="J38" i="1"/>
  <c r="J20" i="1"/>
  <c r="J19" i="1"/>
  <c r="J37" i="1"/>
  <c r="J421" i="1" l="1"/>
  <c r="J416" i="1"/>
  <c r="J796" i="1"/>
  <c r="J795" i="1"/>
  <c r="F795" i="1"/>
  <c r="J792" i="1"/>
  <c r="F792" i="1"/>
  <c r="J790" i="1"/>
  <c r="F790" i="1"/>
  <c r="F421" i="1"/>
  <c r="J420" i="1"/>
  <c r="F420" i="1"/>
  <c r="J418" i="1"/>
  <c r="F418" i="1"/>
  <c r="J414" i="1"/>
  <c r="F417" i="1"/>
  <c r="F416" i="1"/>
  <c r="J410" i="1"/>
  <c r="F410" i="1"/>
  <c r="J409" i="1"/>
  <c r="J328" i="1"/>
  <c r="F328" i="1"/>
  <c r="J326" i="1"/>
  <c r="F326" i="1"/>
  <c r="J325" i="1"/>
  <c r="F325" i="1"/>
  <c r="J323" i="1"/>
  <c r="F323" i="1"/>
  <c r="J321" i="1"/>
  <c r="F321" i="1"/>
  <c r="J320" i="1"/>
  <c r="F320" i="1"/>
  <c r="E320" i="1"/>
  <c r="J417" i="1" l="1"/>
  <c r="J204" i="1"/>
  <c r="F204" i="1"/>
  <c r="J203" i="1"/>
  <c r="F203" i="1"/>
  <c r="J372" i="1"/>
  <c r="J371" i="1"/>
  <c r="J370" i="1"/>
  <c r="F370" i="1"/>
  <c r="J369" i="1"/>
  <c r="J806" i="1"/>
  <c r="F806" i="1"/>
  <c r="J805" i="1"/>
  <c r="F805" i="1"/>
  <c r="J804" i="1"/>
  <c r="F804" i="1"/>
  <c r="J407" i="1"/>
  <c r="J492" i="1" l="1"/>
  <c r="J491" i="1"/>
  <c r="F491" i="1"/>
  <c r="E491" i="1"/>
  <c r="J490" i="1"/>
  <c r="F490" i="1"/>
  <c r="E490" i="1"/>
  <c r="J635" i="1" l="1"/>
  <c r="J634" i="1"/>
  <c r="J633" i="1"/>
  <c r="J632" i="1"/>
  <c r="J631" i="1"/>
  <c r="F631" i="1"/>
  <c r="J630" i="1"/>
  <c r="J629" i="1" l="1"/>
  <c r="J628" i="1"/>
  <c r="J627" i="1"/>
  <c r="J626" i="1"/>
  <c r="J625" i="1"/>
  <c r="J624" i="1"/>
  <c r="J606" i="1"/>
  <c r="J603" i="1"/>
  <c r="J600" i="1"/>
  <c r="J493" i="1" l="1"/>
  <c r="J487" i="1"/>
  <c r="F487" i="1"/>
  <c r="J486" i="1"/>
  <c r="F486" i="1"/>
  <c r="J485" i="1"/>
  <c r="F485" i="1"/>
  <c r="J483" i="1"/>
  <c r="F483" i="1"/>
  <c r="J482" i="1"/>
  <c r="J481" i="1"/>
  <c r="F481" i="1"/>
  <c r="J480" i="1"/>
  <c r="F480" i="1"/>
  <c r="J479" i="1"/>
  <c r="J477" i="1"/>
  <c r="J476" i="1"/>
  <c r="J475" i="1"/>
  <c r="J580" i="1" l="1"/>
  <c r="J508" i="1"/>
  <c r="F494" i="1"/>
  <c r="F427" i="1" l="1"/>
  <c r="E427" i="1"/>
  <c r="F426" i="1"/>
  <c r="F425" i="1"/>
  <c r="F550" i="1"/>
  <c r="F548" i="1"/>
  <c r="F547" i="1"/>
  <c r="F546" i="1"/>
  <c r="F545" i="1"/>
  <c r="F544" i="1"/>
  <c r="F543" i="1"/>
  <c r="F542" i="1"/>
  <c r="F540" i="1"/>
  <c r="F538" i="1"/>
  <c r="F537" i="1"/>
  <c r="F536" i="1"/>
  <c r="F535" i="1"/>
  <c r="F534" i="1"/>
  <c r="F533" i="1"/>
  <c r="F530" i="1"/>
  <c r="F519" i="1"/>
  <c r="F508" i="1"/>
  <c r="E508" i="1"/>
  <c r="F501" i="1"/>
  <c r="F495" i="1"/>
  <c r="J427" i="1"/>
  <c r="J426" i="1"/>
  <c r="J425" i="1"/>
  <c r="J599" i="1"/>
  <c r="J598" i="1"/>
  <c r="J597" i="1"/>
  <c r="J596" i="1"/>
  <c r="J595" i="1"/>
  <c r="J594" i="1"/>
  <c r="J593" i="1"/>
  <c r="J591" i="1"/>
  <c r="J589" i="1"/>
  <c r="J588" i="1"/>
  <c r="J587" i="1"/>
  <c r="J586" i="1"/>
  <c r="J585" i="1"/>
  <c r="J584" i="1"/>
  <c r="J583" i="1"/>
  <c r="J582" i="1"/>
  <c r="J581" i="1"/>
  <c r="J579" i="1"/>
  <c r="J578" i="1"/>
  <c r="J577" i="1"/>
  <c r="J576" i="1"/>
  <c r="J575" i="1"/>
  <c r="J573" i="1"/>
  <c r="J569" i="1"/>
  <c r="J568" i="1"/>
  <c r="J567" i="1"/>
  <c r="J558" i="1"/>
  <c r="J557" i="1"/>
  <c r="J556" i="1"/>
  <c r="J555" i="1"/>
  <c r="J554" i="1"/>
  <c r="J553" i="1"/>
  <c r="J552" i="1"/>
  <c r="J550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0" i="1"/>
  <c r="J529" i="1"/>
  <c r="J528" i="1"/>
  <c r="J527" i="1"/>
  <c r="J526" i="1"/>
  <c r="J524" i="1"/>
  <c r="J522" i="1"/>
  <c r="J520" i="1"/>
  <c r="J519" i="1"/>
  <c r="J517" i="1"/>
  <c r="J515" i="1"/>
  <c r="J513" i="1"/>
  <c r="J511" i="1"/>
  <c r="J506" i="1"/>
  <c r="J505" i="1"/>
  <c r="J504" i="1"/>
  <c r="J503" i="1"/>
  <c r="J502" i="1"/>
  <c r="J501" i="1"/>
  <c r="J500" i="1"/>
  <c r="J495" i="1"/>
  <c r="J494" i="1"/>
  <c r="J807" i="1" l="1"/>
  <c r="L808" i="1" s="1"/>
</calcChain>
</file>

<file path=xl/sharedStrings.xml><?xml version="1.0" encoding="utf-8"?>
<sst xmlns="http://schemas.openxmlformats.org/spreadsheetml/2006/main" count="4287" uniqueCount="828">
  <si>
    <t>Code (PAP)</t>
  </si>
  <si>
    <t>Procurement     Program/Project</t>
  </si>
  <si>
    <t>PMO/             End-User</t>
  </si>
  <si>
    <t>Mode of Procurement</t>
  </si>
  <si>
    <t>Schedule for Each Procurement Activity</t>
  </si>
  <si>
    <t>Source of Funds</t>
  </si>
  <si>
    <t>Estimated Budget (PhP)</t>
  </si>
  <si>
    <t>Remarks                                                                        (brief description of Program/Activity/Project)</t>
  </si>
  <si>
    <t>Contract Cost (PhP)</t>
  </si>
  <si>
    <t>List of Invited Observers</t>
  </si>
  <si>
    <t>Date of Receipt of Invitation</t>
  </si>
  <si>
    <t>Remarks                                                                        (Explaining changes from the APP)</t>
  </si>
  <si>
    <t>Advertisement/Posting of IB/REI</t>
  </si>
  <si>
    <t>Submission/Opening of Bids</t>
  </si>
  <si>
    <t>Notice of Award</t>
  </si>
  <si>
    <t>Contract Signing</t>
  </si>
  <si>
    <t>Total</t>
  </si>
  <si>
    <t>MOOE</t>
  </si>
  <si>
    <t>CO</t>
  </si>
  <si>
    <t>Pre-Proc Conference</t>
  </si>
  <si>
    <t>Ads/Post of IAEB</t>
  </si>
  <si>
    <t>Pre-bid Conf</t>
  </si>
  <si>
    <t>Eligibility Check</t>
  </si>
  <si>
    <t>Sub/Open of Bids</t>
  </si>
  <si>
    <t>Bid Evaluation</t>
  </si>
  <si>
    <t>Post Qual</t>
  </si>
  <si>
    <t>Contract Award</t>
  </si>
  <si>
    <t>Notice to Proceed</t>
  </si>
  <si>
    <t>Delivery/ Accept</t>
  </si>
  <si>
    <t>Payment Process</t>
  </si>
  <si>
    <t>Pre-Proc Conf</t>
  </si>
  <si>
    <t>Competitive Bidding</t>
  </si>
  <si>
    <t>Limited Source Bidding</t>
  </si>
  <si>
    <t>Direct Contracting</t>
  </si>
  <si>
    <t>Repeat Order</t>
  </si>
  <si>
    <t>Shopping</t>
  </si>
  <si>
    <t>NP-53.1 Two Failed Biddings</t>
  </si>
  <si>
    <t>NP-53.2 Emergency Cases</t>
  </si>
  <si>
    <t>NP-53.3 Take-Over of Contracts</t>
  </si>
  <si>
    <t>NP-53.4 Adjacent or Contiguous</t>
  </si>
  <si>
    <t>NP-53.5 Agency-to-Agency</t>
  </si>
  <si>
    <t>NP-53.6 Scientific, Scholarly, Artistic Work, Exclusive Technology and Media Services</t>
  </si>
  <si>
    <t>NP-53.7 Highly Technical Consultants</t>
  </si>
  <si>
    <t>NP-53.8 Defense Cooperation Agreement</t>
  </si>
  <si>
    <t>NP-53.9 - Small Value Procurement</t>
  </si>
  <si>
    <t>NP-53.10 Lease of Real Property and Venue</t>
  </si>
  <si>
    <t>NP-53.11 NGO Participation</t>
  </si>
  <si>
    <t>NP-53.12 Community Participation</t>
  </si>
  <si>
    <t>NP-53.13 UN Agencies, Int'l Organizations or International Financing Institutions</t>
  </si>
  <si>
    <t>GoP</t>
  </si>
  <si>
    <t>Foreign</t>
  </si>
  <si>
    <t>Special Purpose Fund</t>
  </si>
  <si>
    <t>Corporate Budget</t>
  </si>
  <si>
    <t>Income</t>
  </si>
  <si>
    <t>Others</t>
  </si>
  <si>
    <t>Others - Foreign-funded procurement</t>
  </si>
  <si>
    <t>5-02-02-010</t>
  </si>
  <si>
    <t>CHO</t>
  </si>
  <si>
    <t>N/A</t>
  </si>
  <si>
    <t>5-02-03-010</t>
  </si>
  <si>
    <t>Office supplies expenses</t>
  </si>
  <si>
    <t>5-02-03-050</t>
  </si>
  <si>
    <t>5-02-03-070</t>
  </si>
  <si>
    <t>5-02-03-080</t>
  </si>
  <si>
    <t>5-02-03-090</t>
  </si>
  <si>
    <t>5-02-03-990</t>
  </si>
  <si>
    <t>5-02-13-040</t>
  </si>
  <si>
    <t>5-02-13-050-99</t>
  </si>
  <si>
    <t>Supply &amp; delivery of  Drug and medicine expenses</t>
  </si>
  <si>
    <t>Supply &amp; delivery of  Medical, Dental and Lab. Supplies Expense</t>
  </si>
  <si>
    <t>Supply &amp; delivery of  Fuel, Oil and Lubricants Expense</t>
  </si>
  <si>
    <t>Supply &amp; delivery of  750 pcs PVC Pipe, orange, 4"</t>
  </si>
  <si>
    <t>Supply &amp; delivery of  Janitorial Supplies</t>
  </si>
  <si>
    <t>5-02-13-060-01</t>
  </si>
  <si>
    <t>5-02-99-020</t>
  </si>
  <si>
    <t>5-02-99-990</t>
  </si>
  <si>
    <t>1-07-05-020</t>
  </si>
  <si>
    <t>1-07-05-030</t>
  </si>
  <si>
    <t>1-07-05-110</t>
  </si>
  <si>
    <t>Supply &amp; delivery of Meals &amp; Snacks for the conduct of Animal Bite Prevention Community Forum (Meals &amp; Snacks for 2 Forums)</t>
  </si>
  <si>
    <t>Supply &amp; delivery of Meals &amp; Snacks for the conduct of Blood Letting Activity (Mobile Voluntary Blood Donation) (Snacks Only - for 2 activities)</t>
  </si>
  <si>
    <t>Supply &amp; delivery of Meals &amp; Snacks for the conduct of Breastfeeding Month Celebration (Snack only - 1 day)</t>
  </si>
  <si>
    <t>Supply &amp; delivery of Meals &amp; Snacks for the conduct of Dengue Awareness Month (Meals &amp; Snacks - 1 day)</t>
  </si>
  <si>
    <t>Supply &amp; delivery of Meals &amp; Snacks for the conduct of Health Assessment, Screening and Consultation of City Government Employees</t>
  </si>
  <si>
    <t>Supply &amp; delivery of Meals &amp; Snacks for the conduct of Health Assessment, Screening, Consultation and Healthy Lifestyle awareness of Barangay officials</t>
  </si>
  <si>
    <t>Supply &amp; delivery of Meals &amp; Snacks for the conduct of Diabetic and Hypertensive Club Members Check-up and Symposium</t>
  </si>
  <si>
    <t>Supply &amp; delivery of Meals &amp; Snacks for the conduct of Zumba Dancers Uniform(Shirt and Pants)</t>
  </si>
  <si>
    <t>Supply &amp; delivery of Meals &amp; Snacks for the conduct of National Disability Prevention and Rehabilitation Week (change from International Day for PWD) (Snacks Only)</t>
  </si>
  <si>
    <t>Supply &amp; delivery of Meals &amp; Snacks for the conduct of Kidney Month Celebration (Snacks Only)</t>
  </si>
  <si>
    <t>Supply &amp; delivery of Meals &amp; Snacks for the conduct of Maternal/Neonatal Death Review (Meals &amp; Snacks)</t>
  </si>
  <si>
    <t>Supply &amp; delivery of Meals &amp; Snacks for the conduct of Mental Health &amp; Substance Abuse Prevention Awareness Forum (Meals &amp; Snacks - 1 day)</t>
  </si>
  <si>
    <t>Supply &amp; delivery of Meals &amp; Snacks for the conduct of Rabies Month Celebration (Snacks Only)</t>
  </si>
  <si>
    <t>Supply &amp; delivery of Meals &amp; Snacks for the conduct of Sanitation Month Celebration - Showcase of best sanitation practices</t>
  </si>
  <si>
    <t>Supply &amp; delivery of Meals &amp; Snacks for the conduct of Blood typing activities (Snacks)</t>
  </si>
  <si>
    <t>Supply &amp; delivery of Meals &amp; Snacks for the conduct of  Operation Tuli 2019 (Snacks for participants)</t>
  </si>
  <si>
    <t>Supply &amp; delivery of Meals &amp; Snacks for the conduct of Visual Inspection Acetic Acid (VIA) to Female of Reproductive Age</t>
  </si>
  <si>
    <t>Supply &amp; delivery of Meals &amp; Snacks for the conduct of Assessment and Screening on Primary Eye Care for the Prevention of Blindness Program</t>
  </si>
  <si>
    <t>Supply &amp; delivery of Meals &amp; Snacks for the conduct of Leprosy IEC Activity to Elementary and High School</t>
  </si>
  <si>
    <t>Supply &amp; delivery of Meals &amp; Snacks for the conduct of TB Advocacy to Workplace, Private MDs and Community Based Organization/Non-government Organization</t>
  </si>
  <si>
    <t>Supply &amp; delivery of Meals &amp; Snacks for the conduct of  "Breaking the Barrier Session" Parents with their adolescent children - how the adolescents understand and communicate their parents and vice versa</t>
  </si>
  <si>
    <t>1-07-05-990</t>
  </si>
  <si>
    <t>1-07-06-010</t>
  </si>
  <si>
    <t>Supply &amp; delivery of Vehicle pick-up type</t>
  </si>
  <si>
    <t>1-07-07-010</t>
  </si>
  <si>
    <t>CHO-Nutrition</t>
  </si>
  <si>
    <t>Supply &amp; delivery of Snacks for CNC Periodic Meeting</t>
  </si>
  <si>
    <t>Supply &amp; delivery of Snacks for Local Evaluation</t>
  </si>
  <si>
    <t>Supply &amp; delivery of Snacks for Snacks for Nutrition Month Celebration</t>
  </si>
  <si>
    <t>Supply &amp; delivery of Meals &amp; Snacks for Supply &amp; delivery of Snacks for CPAN Formulation</t>
  </si>
  <si>
    <t>Supply &amp; delivery of Meals &amp; Snacks for Training on PABASA sa Nutrisyon</t>
  </si>
  <si>
    <t>Supply &amp; delivery of Meals &amp; Snacks for Program Implementation Review &amp; Orientation on Bgy. Health Leadership &amp; Governance Program</t>
  </si>
  <si>
    <t>Supply &amp; delivery of Meals &amp; Snacks for Regional Evaluation</t>
  </si>
  <si>
    <t>Supply &amp; delivery of Meals &amp; Snacks for Local Evaluation Feedbacking &amp; Deliberation</t>
  </si>
  <si>
    <t>Supply &amp; delivery of Meals &amp; Snacks for Year-End Evaluation/BNS Enhancement</t>
  </si>
  <si>
    <t>Supply &amp; delivery of Meals &amp; Snacks for CNC Outreach Program Activity</t>
  </si>
  <si>
    <t>Supply &amp; delivery of Janitorial Supplies</t>
  </si>
  <si>
    <t>Supply &amp; delivery of Various Food Supplies</t>
  </si>
  <si>
    <t>Supply &amp; delivery of various Drugs &amp; Medicines</t>
  </si>
  <si>
    <t>Supply &amp; delivery of printing &amp; binding expenses</t>
  </si>
  <si>
    <t>Supply &amp; delivery of Medical Equipment</t>
  </si>
  <si>
    <t>CHO-Hlfway Home Drop In Center</t>
  </si>
  <si>
    <t>Supply &amp; delivery of Food Supplies</t>
  </si>
  <si>
    <t>Supply &amp; delivery of Drugs &amp; Medicines</t>
  </si>
  <si>
    <t>Supply &amp; delivery of Office  Supplies expenses</t>
  </si>
  <si>
    <t>Supply &amp; delivery of Other Supplies &amp; Materials Expenses</t>
  </si>
  <si>
    <t>Supply &amp; delivery of 2HP Window Type Air Conditioner</t>
  </si>
  <si>
    <t>Supply &amp; delivery of Karaoke system w/ complete accessories</t>
  </si>
  <si>
    <t>Supply &amp; delivery of All in one computer with complete accessories</t>
  </si>
  <si>
    <t>5-02-13-060</t>
  </si>
  <si>
    <t>CHO-STI HIV AIDS Prevention and Control Program</t>
  </si>
  <si>
    <t>CHO-Comn Rehab Network</t>
  </si>
  <si>
    <t>5-02-13-050</t>
  </si>
  <si>
    <t>Supply &amp; delivery of Office Supplies</t>
  </si>
  <si>
    <t>Supply &amp; delivery of Other Office Supplies</t>
  </si>
  <si>
    <t>Supply &amp; delivery of parts &amp; accessories of ICT Equipment</t>
  </si>
  <si>
    <t>Supply &amp; delivery of Meals &amp; Snacks for In-house training</t>
  </si>
  <si>
    <t>Supply &amp; delivery of Radio/TV program</t>
  </si>
  <si>
    <t>Supply &amp; delivery of Publication</t>
  </si>
  <si>
    <t>Supply &amp; delivery of Production/recording services</t>
  </si>
  <si>
    <t>Supply &amp; delivery of Airtime of institutional plug-ins</t>
  </si>
  <si>
    <t>Supply &amp; delivery of Subcription expenses (Newspaper)</t>
  </si>
  <si>
    <t>Supply &amp; delivery of various Office Supplies</t>
  </si>
  <si>
    <t xml:space="preserve"> Supply &amp; delivery of Repair and Maintenance-Machinery and Equipment</t>
  </si>
  <si>
    <t>Supply &amp; delivery of various Medical Dental, and Laboratory Supplies Expenses</t>
  </si>
  <si>
    <t xml:space="preserve">Supply &amp; delivery of Office supplies </t>
  </si>
  <si>
    <t>Supply &amp; delivery of Meals &amp; Snacks for the Meeting and presentation review of BLGU's / Community partners per Cluster</t>
  </si>
  <si>
    <t>Supply &amp; delivery of Meals &amp; Snacks for the Interagency/multi stakeholders partnership meeting and monitoring of activities</t>
  </si>
  <si>
    <t>Supply &amp; delivery of Meals &amp; Snacks for the Orientation, Screening and Assessment of new surrenderees and families - (Meals and Snacks)</t>
  </si>
  <si>
    <t>5-02-13-050-03</t>
  </si>
  <si>
    <t>1-07-05-070</t>
  </si>
  <si>
    <t>5-02-03-020</t>
  </si>
  <si>
    <t>5-02-13-050-02</t>
  </si>
  <si>
    <t>Supply &amp; delivery of Subscription expenses</t>
  </si>
  <si>
    <t>Supply &amp; delivery of spareparts for motor vehicles</t>
  </si>
  <si>
    <t>1-07-04-990</t>
  </si>
  <si>
    <t>CSWDO</t>
  </si>
  <si>
    <t>1-07-06-010-03</t>
  </si>
  <si>
    <t>Supply &amp; delivery of Meals &amp; Snacks for Training</t>
  </si>
  <si>
    <t>City Judge-MTCC Branch 2</t>
  </si>
  <si>
    <t>City Judge-MTCC Branch 3</t>
  </si>
  <si>
    <t>City DILG</t>
  </si>
  <si>
    <t>Supply &amp; delivery of Office supplies</t>
  </si>
  <si>
    <t>Supply &amp; delivery of Printer with scanner (3in1), Inkjet</t>
  </si>
  <si>
    <t>CMO-KAAC</t>
  </si>
  <si>
    <t>5-02-03-120</t>
  </si>
  <si>
    <t>1-07-03-010-8</t>
  </si>
  <si>
    <t>Supply &amp; delivery of Janitorial supplies</t>
  </si>
  <si>
    <t>CMO-TF Bakawan</t>
  </si>
  <si>
    <t xml:space="preserve">Supply &amp; delivery of spareparts for repair &amp; maintenance of motor vehicle </t>
  </si>
  <si>
    <t>1-07-06-040</t>
  </si>
  <si>
    <t>Secretary to SP</t>
  </si>
  <si>
    <t>Supply &amp; delivery of Communication equipment</t>
  </si>
  <si>
    <t>Supply &amp; delivery of 2 units-Chair with arm rest</t>
  </si>
  <si>
    <t>Supply &amp; delivery of Meals &amp; Snacks for Committee meetings &amp; Sessions</t>
  </si>
  <si>
    <t>CED-Motorpool</t>
  </si>
  <si>
    <t>Supply &amp; delivery of welding rod, welding lens, cast iron welding rod, bronze rod, etc</t>
  </si>
  <si>
    <t>5-02-13-990</t>
  </si>
  <si>
    <t>Supply &amp; delivery of ICT Equipment</t>
  </si>
  <si>
    <t>Supply &amp; delivery of communication equipment</t>
  </si>
  <si>
    <t>Supply &amp; delivery of furniture &amp; fixtures</t>
  </si>
  <si>
    <t>Concreting of Villa Teresa Feeder Road at Sitio Melwang, Bgy. Lucbuan</t>
  </si>
  <si>
    <t>Concreting of Bay Vista Road, Bgy. Sta. Monica, PPC</t>
  </si>
  <si>
    <t>Concreting of Diaz Road, Bngy. Milagrosa, PPC</t>
  </si>
  <si>
    <t>Concreting of Tumbaga Road, Bgy. San Jose, PPC</t>
  </si>
  <si>
    <t>Proposed Re-alignment of Concrete Road with Slope Protection and Embankment, Bgy. Sicsican, PPC</t>
  </si>
  <si>
    <t>Concreting of Apan Road Phase II leading to Mabuhay Relocation Rd. Netwrok, Bgy/. Sicsican, PPC</t>
  </si>
  <si>
    <t>Opening of Tagkuriring Road, Bgy. Simpokan, PPC</t>
  </si>
  <si>
    <t>Proposed Concreting of Manturon Road, Bgy. Cabayugan, PPC</t>
  </si>
  <si>
    <t>Concreting of Taylor Road, Bgy. Sna Pedro, PPC</t>
  </si>
  <si>
    <t>Concreting of Katipusdan - Mitra Road, Bgy. Taburos</t>
  </si>
  <si>
    <t>Concreting of Pablico Road 3, Bgy. Tiniguiban</t>
  </si>
  <si>
    <t>Concreting of Manalo to Seashore Road, Bgy. Manalo</t>
  </si>
  <si>
    <t>Concreting of Highway to Covered Court, Bgy. Concepcion</t>
  </si>
  <si>
    <t>Concreting of Luzviminda  Road to Purok Kapalaran, Bgy. Luzviminda</t>
  </si>
  <si>
    <t>CED</t>
  </si>
  <si>
    <t>Supply &amp; delivery of other supplies expense</t>
  </si>
  <si>
    <t>Supply &amp; delivery of other supplies &amp; materials expense</t>
  </si>
  <si>
    <t>CMO-Small Scale Mining Program</t>
  </si>
  <si>
    <t>Supply &amp; delivery of Training Supplies</t>
  </si>
  <si>
    <t>Supply &amp; delivery of office equipment</t>
  </si>
  <si>
    <t>CSWDO-Operation of Child Minding</t>
  </si>
  <si>
    <t xml:space="preserve">Supply &amp; delivery of Meals &amp; Snacks for Orientation Capacity Building Training Workshop </t>
  </si>
  <si>
    <t>Supply &amp; delivery of Meals &amp; Snacks for Trainings on Strengthining of BCPC</t>
  </si>
  <si>
    <t>Supply &amp; delivery of office supplies</t>
  </si>
  <si>
    <t>Supply &amp; delivery of other office supplies</t>
  </si>
  <si>
    <t>1-07-05-040</t>
  </si>
  <si>
    <t>CSWDO-TAWAG</t>
  </si>
  <si>
    <t>Supply &amp; delivery of Meals &amp; Snacks for Training expenses</t>
  </si>
  <si>
    <t>Supply &amp; delivery of Projector</t>
  </si>
  <si>
    <t>Supply &amp; delivery of training materials &amp; supplies</t>
  </si>
  <si>
    <t>Supply &amp; delivery of Meals &amp; Snacks for Solo Parent Day</t>
  </si>
  <si>
    <t>Supply &amp; delivery of Meals &amp; Snacks for Training on Psychological Evaluation</t>
  </si>
  <si>
    <t>Supply &amp; delivery of 6 layer Metal Book Rack cabinet</t>
  </si>
  <si>
    <t>5-02-13-030</t>
  </si>
  <si>
    <t>Supply &amp; delivery of various Food Supplies</t>
  </si>
  <si>
    <t>CSWDO-CAR &amp; CICL</t>
  </si>
  <si>
    <t>Supply &amp; delivery of Meals &amp; Snacks for Trainings</t>
  </si>
  <si>
    <t>Supply &amp; delivery of Meals &amp; Snacks for scholardhip trainings</t>
  </si>
  <si>
    <t>5-02-03-100</t>
  </si>
  <si>
    <t>City ENRO-Beekeeping Project</t>
  </si>
  <si>
    <t>Supply &amp; delivery of agricultural supplies</t>
  </si>
  <si>
    <t>City ENRO-Protected Area mgt. Project</t>
  </si>
  <si>
    <t>City ENRO-Coastal Belt Mgt. Project</t>
  </si>
  <si>
    <t>5-02-003-100</t>
  </si>
  <si>
    <t>City ENRO-Forest Rehab &amp; Tree Improvement</t>
  </si>
  <si>
    <t>Supply &amp; delivery of Meals &amp; Snacks for Training Orientation</t>
  </si>
  <si>
    <t>1-07-06-010-04</t>
  </si>
  <si>
    <t>City ENRO-Implementation of Clean Air Act</t>
  </si>
  <si>
    <t>City ENRO-PPC Forest Nurseries</t>
  </si>
  <si>
    <t>Supply &amp; delivery of office furniture &amp; fixtures</t>
  </si>
  <si>
    <t>Supply &amp; delivery of Meals &amp; Snacks for different  Training/Workshop/Meetings</t>
  </si>
  <si>
    <t>City ENRO-Anepahan-Motible Critical Habitat &amp; Wildlife Sanctuary</t>
  </si>
  <si>
    <t>City ENRO-Group Delineation of Forest Zone</t>
  </si>
  <si>
    <t>Supply &amp; delivery of Motorcycle, 4 stroke, aircooled,125cc</t>
  </si>
  <si>
    <t>5-02-13-05-04</t>
  </si>
  <si>
    <t>Supply &amp; delivery of materials for the maintenance of nursery facilities &amp; bunkhouse</t>
  </si>
  <si>
    <t>City ENRO-Zigzag Natural Park Project</t>
  </si>
  <si>
    <t>Supply &amp; delivery of materials for the repair &amp; maintenance of Hot pools, staff house, picnic shelter, CR &amp; pathways</t>
  </si>
  <si>
    <t>City ENRO-Sta. Lucia Hotspring &amp; Nature Park</t>
  </si>
  <si>
    <t>5-02-13-020</t>
  </si>
  <si>
    <t>City ENRO-TF Sagip Buhay Ilang Project</t>
  </si>
  <si>
    <t>Supply &amp; delivery of materials for the repair &amp; maintenance of feeding stations, aviary cages and pathways</t>
  </si>
  <si>
    <t>5-02-03-040</t>
  </si>
  <si>
    <t>Supply &amp; delivery of animal/zoological supplies</t>
  </si>
  <si>
    <t>Supply &amp; delivery of various IT equipments</t>
  </si>
  <si>
    <t>Supply &amp; delivery of Meals &amp; Snacks for trainings</t>
  </si>
  <si>
    <t>City ENRO-Flora &amp; Fauna Conservation &amp; Mgt.</t>
  </si>
  <si>
    <t>Supply &amp; delivery of  agricultural supplies</t>
  </si>
  <si>
    <t>Supply &amp; delivery of materials for the repair &amp; maintenance of Bunkhouse &amp; Nursery Facilities</t>
  </si>
  <si>
    <t>Supply &amp; delivery of agricultural &amp; forestry equipment</t>
  </si>
  <si>
    <t>Supply &amp; delivery of Meals &amp; Snacks for diffeent trainings/seminars/meetings</t>
  </si>
  <si>
    <t>City ENRO-Environmental Mgt.</t>
  </si>
  <si>
    <t>Supply &amp; delivery of fuel &amp; lubricants</t>
  </si>
  <si>
    <t>City GSO</t>
  </si>
  <si>
    <t>Supply &amp; delivery of other supplies &amp; materials</t>
  </si>
  <si>
    <t>Supply &amp; delivery of parts &amp; accessories for repair &amp; maintenace of motor vehicle</t>
  </si>
  <si>
    <t>Supply &amp; delivery of parts,  materials &amp; supplies for the repair and maintenance - Office Buildings &amp; other Structures</t>
  </si>
  <si>
    <t>Supply &amp; delivery of  parts, materials &amp; supplies for the repair and maintenance  -Machinery and Equipment</t>
  </si>
  <si>
    <t>Supply &amp; delivery of various Machinery &amp; Equipment</t>
  </si>
  <si>
    <t xml:space="preserve">Supply &amp; delivery of Computer Set 
</t>
  </si>
  <si>
    <t xml:space="preserve">Supply &amp; delivery of Portable Sound System 
</t>
  </si>
  <si>
    <t>Supply &amp; delivery of janitorial supplies</t>
  </si>
  <si>
    <t>Supply &amp; delivery of accountable forms</t>
  </si>
  <si>
    <t>5-02-99-010</t>
  </si>
  <si>
    <t>5-02-13-070</t>
  </si>
  <si>
    <t>Supply &amp; delivery of Advertising Expense</t>
  </si>
  <si>
    <t>Supply &amp; delivery of Printing/Binding Expense</t>
  </si>
  <si>
    <t xml:space="preserve"> Supply &amp; delivery of parts, supplies &amp; materials for repair &amp; maintenance of Machinery and Equipment</t>
  </si>
  <si>
    <t xml:space="preserve"> Supply &amp; delivery of parts, supplies &amp; materials for repair &amp; maintenance of Transportation Equipment</t>
  </si>
  <si>
    <t xml:space="preserve"> Supply &amp; delivery of parts, supplies &amp; materials for repair &amp; maintenance of Furnitures &amp; Fixtures</t>
  </si>
  <si>
    <t>Supply &amp; delivery of Meals &amp; Snacks for Trainings/meetings</t>
  </si>
  <si>
    <t>Supply &amp; delivery of Meals &amp; Snacks for Meetings/Conferences/Auction Proper</t>
  </si>
  <si>
    <t>Supply &amp; delivery of Meals &amp; Snacks for    Community-based DRRM Training (batch 1)</t>
  </si>
  <si>
    <t>Supply &amp; delivery of training supplies &amp; materials for Community-based DRRM Training (batch 1)</t>
  </si>
  <si>
    <t>Supply &amp; delivery of training supplies &amp; materials for Firefighting Response Skills Olympics</t>
  </si>
  <si>
    <t xml:space="preserve">Supply &amp; delivery of training supplies &amp; materials for Basic life Support with First Aid Training </t>
  </si>
  <si>
    <t>CMO-DRRMD</t>
  </si>
  <si>
    <t>Supply &amp; delivery of Meals &amp; Snacks for  Incident Command System-Positional Course Training</t>
  </si>
  <si>
    <t>Supply &amp; delivery of Meals &amp; Snacks for  Incident Command System-All Hazard Incident Management Team (AHIMT) Training Course; AND Firefighting Response Skills Olympics</t>
  </si>
  <si>
    <t>Supply &amp; delivery of Meals &amp; Snacks for     Basic Firefighting w/ Mass Casualty Incident Mngt</t>
  </si>
  <si>
    <t>Supply &amp; delivery of training supplies &amp; materials for  Basic Firefighting w/ Mass Casualty Incident Mngt</t>
  </si>
  <si>
    <t>Supply &amp; delivery of training supplies &amp; materials for School Based, Child, Youth centered &amp; School Based DRRM Program</t>
  </si>
  <si>
    <t>Supply &amp; delivery of Meals &amp; Snacks for    Emergency Operations Center Management (EOCM) Training</t>
  </si>
  <si>
    <t>Supply &amp; delivery of training supplies &amp; materials for    Emergency Operations Center Management (EOCM) Training</t>
  </si>
  <si>
    <t>Supply &amp; delivery of Meals &amp; Snacks for Team Building Workshop</t>
  </si>
  <si>
    <t>Supply &amp; delivery of Meals &amp; Snacks for Water Survival Search and Rescue with Boat Operation &amp; Management Training (WASSAR-BOM) Training</t>
  </si>
  <si>
    <t>Supply &amp; delivery of training supplies &amp; materials for Water Survival Search and Rescue with Boat Operation &amp; Management Training (WASSAR-BOM) Training</t>
  </si>
  <si>
    <t>Supply &amp; delivery of Meals &amp; Snacks for Training on REDAS and Exposure Database Module Survey</t>
  </si>
  <si>
    <t>Supply &amp; delivery of training supplies &amp; materials for Training on REDAS and Exposure Database Module Survey</t>
  </si>
  <si>
    <t>5-2-03-010</t>
  </si>
  <si>
    <t>Supply &amp; delivery of parts, supplies &amp; materials for repair &amp; maintenance of of I.T  Equipment  and Software</t>
  </si>
  <si>
    <t>Supply &amp; delivery of parts, supplies &amp; materials for repair &amp; maintenance of Communications  Equipment</t>
  </si>
  <si>
    <t>Supply &amp; delivery of parts, supplies &amp; materials for repair &amp; maintenance of Transportation Equipment</t>
  </si>
  <si>
    <t>Supply &amp; delivery of parts, supplies &amp; materials for repair &amp; maintenance of Machinery and Equipment</t>
  </si>
  <si>
    <t>Supply &amp; delivery of advertising expenses</t>
  </si>
  <si>
    <t>1-08-01-020</t>
  </si>
  <si>
    <t>1-07-05-090</t>
  </si>
  <si>
    <t>1-07-06-010-99</t>
  </si>
  <si>
    <t>1-07-06-990</t>
  </si>
  <si>
    <t>1-07-05-140-99</t>
  </si>
  <si>
    <t>Supply &amp; delivery of Other Emergency Operation Center Supplies Expenses</t>
  </si>
  <si>
    <t>Supply &amp; delivery of Fuel, Oils and Lubricants Expenses</t>
  </si>
  <si>
    <t>Supply &amp; delivery of various Drugs and Medicines Expenses</t>
  </si>
  <si>
    <t>Supply &amp; delivery of Flood Control Systems</t>
  </si>
  <si>
    <t>Supply &amp; delivery of Drainage and Slope Protection Structures- Landslide mitigation Project- Langogan</t>
  </si>
  <si>
    <t>Supply &amp; delivery of Various Machinery &amp; equipments</t>
  </si>
  <si>
    <t>Supply &amp; delivery of Other Machinery and Equipment -(For Operation Center)</t>
  </si>
  <si>
    <t>Supply &amp; delivery of IT Equipment (for Operations and Warning, Admin and Training and Research and Planning Section)</t>
  </si>
  <si>
    <t xml:space="preserve">Supply &amp; delivery of Computer Software - GIS Software, Office &amp; Operating System, Anti-virus, </t>
  </si>
  <si>
    <t xml:space="preserve">Supply &amp; delivery of Communication Equipment </t>
  </si>
  <si>
    <t>Supply &amp; delivery of Disaster Response Equipment - Flood, Landslide,Storm Surge, Firefighting, Emergencies and Other Hazards</t>
  </si>
  <si>
    <t xml:space="preserve">Supply &amp; delivery of  Trucks/Pick-ups </t>
  </si>
  <si>
    <t>Supply &amp; delivery of Other Service Vehicles- Van Type For Rapid Damage &amp; Needs Analysis and other DRRM related Activity</t>
  </si>
  <si>
    <t>Supply &amp; delivery of Watercrafts</t>
  </si>
  <si>
    <t>Supply &amp; delivery of Other Transportation Equipment - 20 footer Steel Container Van for supplies (Food and Non-food items) including installation</t>
  </si>
  <si>
    <t>Supply &amp; delivery of Other Specialized Instruments - Flood-Storm Surge Hazard Siren Early Warning System including installation costs</t>
  </si>
  <si>
    <t>Supply &amp; delivery of other office supplies expenses</t>
  </si>
  <si>
    <t>Supply &amp; delivery of Meals &amp; Snacks</t>
  </si>
  <si>
    <t>Supply &amp; delivery of parts &amp; materials for repair &amp; maintenace of transporation equipment</t>
  </si>
  <si>
    <t>City ENRO</t>
  </si>
  <si>
    <t>5-02-13-05-030</t>
  </si>
  <si>
    <t>5-02-13-05-060-01</t>
  </si>
  <si>
    <t>Supply &amp; delivery of parts, supplies &amp; materials for Motor vehicle</t>
  </si>
  <si>
    <t>Supply &amp; delivery of parts, supplies &amp; materials for  office equipment</t>
  </si>
  <si>
    <t>Supply &amp; delivery of Office supplies expenses</t>
  </si>
  <si>
    <t>Supply &amp; delivery of IT equipment</t>
  </si>
  <si>
    <t>1-07-05-040-04</t>
  </si>
  <si>
    <t>Supply &amp; delivery of Grass cutting machine</t>
  </si>
  <si>
    <t>1-08-01-010</t>
  </si>
  <si>
    <t xml:space="preserve">Supply &amp; delivery of Meals &amp; Snacks </t>
  </si>
  <si>
    <t>1-07-03-050</t>
  </si>
  <si>
    <t>1-07-03-010</t>
  </si>
  <si>
    <t>City Tourism</t>
  </si>
  <si>
    <t>Supply &amp; delivery of other supplies expenses(costumes, uniforms, souveniers, etc)</t>
  </si>
  <si>
    <t>Supply &amp; delivery of parts &amp; materials for repair &amp; maintenace of machinery &amp; equipment</t>
  </si>
  <si>
    <t>Supply &amp; delivery of materials &amp; supplies for World Best Travel Expo -booth décor local</t>
  </si>
  <si>
    <t xml:space="preserve">Supply &amp; delivery of materials &amp; supplies for Philippine Travel Mart-Booth décor </t>
  </si>
  <si>
    <t>Supply &amp; delivery of materials &amp; supplies for MIMAROPA Natururally - Booth décor</t>
  </si>
  <si>
    <t>Supply &amp; delivery of Meals &amp; Snacks for PPC Tourism Council meetings</t>
  </si>
  <si>
    <t>Supply &amp; delivery of recording &amp; CD burning for performers</t>
  </si>
  <si>
    <t>Supply &amp; delivery of Advertisement expense</t>
  </si>
  <si>
    <t>Supply &amp; delivery of Meals &amp; Snacks for Event Organizer of Tourism Month Celebration</t>
  </si>
  <si>
    <t>City Judge-MTCC Branch I</t>
  </si>
  <si>
    <t>1-07-05-130</t>
  </si>
  <si>
    <t>Supply &amp; delivery of parts, materials &amp; supplies for the repair &amp; maint of 3 units KAMA Truck 4-Wheeler</t>
  </si>
  <si>
    <t>Supply &amp; delivery of parts, materials &amp; supplies for the repair &amp; maint of IT equipment &amp; software</t>
  </si>
  <si>
    <t>CMO-Bantay Gubat</t>
  </si>
  <si>
    <t>Supply &amp; delivery of various machineries &amp; equipment</t>
  </si>
  <si>
    <t>Supply &amp; delivery of communciation equiment</t>
  </si>
  <si>
    <t>Supply &amp; delivery of other machineries &amp; equipments</t>
  </si>
  <si>
    <t>Supply &amp; delivery of IT equipment &amp; software equipment</t>
  </si>
  <si>
    <t>CMO-DAPSAS</t>
  </si>
  <si>
    <t>Supply &amp; delivery of parts &amp; mateials fot the repair &amp; maint of transportation equipment</t>
  </si>
  <si>
    <t>Supply &amp; delivery of Meals &amp; Snacks for varioues meeting &amp; demolition activity</t>
  </si>
  <si>
    <t>CMO-Socialized Housing</t>
  </si>
  <si>
    <t>Supply &amp; delivery of parts &amp; mateials for the repair &amp; maint of transportation equipment</t>
  </si>
  <si>
    <t>Supply &amp; delivery of parts &amp; mateials for the repair &amp; maint of IT equipments</t>
  </si>
  <si>
    <t>Supply &amp; delivery of parts &amp; mateials for the repair &amp; maint of office equipments</t>
  </si>
  <si>
    <t>Supply &amp; delivery of Room accomodation</t>
  </si>
  <si>
    <t>Supply &amp; delivery of materials &amp; supplies for the installation of Power supply system</t>
  </si>
  <si>
    <t>1-07-03-090</t>
  </si>
  <si>
    <t>City Fire Station</t>
  </si>
  <si>
    <t>Supply &amp; delivery of other Office supplies expenses</t>
  </si>
  <si>
    <t>CMO-Fishport</t>
  </si>
  <si>
    <t>Supply &amp; delivery of Fuel, oil &amp; lubricants</t>
  </si>
  <si>
    <t>Supply &amp; delivery ofmaterials &amp; supplies for repair &amp; Maint of  Machinery &amp; Equipment</t>
  </si>
  <si>
    <t>Supply &amp; delivery of parts, materials &amp; supplies for repair &amp; Maint of Transpo equipment</t>
  </si>
  <si>
    <t>CMO-Coliseum</t>
  </si>
  <si>
    <t>CMO-SEAP</t>
  </si>
  <si>
    <t>CMO-Library Services Division</t>
  </si>
  <si>
    <t>Supply &amp; delivery of Books</t>
  </si>
  <si>
    <t>CMO-PDAO</t>
  </si>
  <si>
    <t>5-02-01-010</t>
  </si>
  <si>
    <t>Suppy &amp; delivery of Meals &amp; Snacks</t>
  </si>
  <si>
    <t>City COMELEC</t>
  </si>
  <si>
    <t>CMO-Day Care</t>
  </si>
  <si>
    <t>1-07-05-130-99</t>
  </si>
  <si>
    <t>Supply &amp; delivery of Playground, facilities equipment</t>
  </si>
  <si>
    <t>Supply &amp; delivery of  supplies</t>
  </si>
  <si>
    <t>Supply &amp; delivery of other Office supplies</t>
  </si>
  <si>
    <t>Supply &amp; delivery of transportation equipment</t>
  </si>
  <si>
    <t>Supply &amp; delivery of Other office supplies</t>
  </si>
  <si>
    <t>CMO-Civil Security Group</t>
  </si>
  <si>
    <t>Supply &amp; dlivery of spareparts for the repair &amp; maintenance of motor vehicle</t>
  </si>
  <si>
    <t>CMO-Burial Assistance</t>
  </si>
  <si>
    <t>5-02-99-050</t>
  </si>
  <si>
    <t>Supply &amp; delivery of Rent/lease expense of morgue &amp; table during emblaming</t>
  </si>
  <si>
    <t>Supply &amp; delivery of parts &amp; supplies for IT equipment &amp; software</t>
  </si>
  <si>
    <t>Supply &amp; dleivery of Janitorial supplies</t>
  </si>
  <si>
    <t>Suppy &amp; delivery of office supplies</t>
  </si>
  <si>
    <t>CMO-Pista na Pasko pa</t>
  </si>
  <si>
    <t>Suppy &amp; delivery of other suplies &amp; materials</t>
  </si>
  <si>
    <t>CMO-Kalag Kalag Festival</t>
  </si>
  <si>
    <t>CMO-Oplan Linis</t>
  </si>
  <si>
    <t>CMO-GAD House</t>
  </si>
  <si>
    <t>CMO-LGBT</t>
  </si>
  <si>
    <t>Suppy &amp; delivery of Meals &amp; Snacks for International Coastal Clean-up</t>
  </si>
  <si>
    <t>Suppy &amp; delivery of Grass cutting machine</t>
  </si>
  <si>
    <t>Suppy &amp; delivery of parts &amp; materials for repair &amp; maintenance of motor vehicles</t>
  </si>
  <si>
    <t>CMO-Balayong Festival</t>
  </si>
  <si>
    <t>CMO-Negosyo Center</t>
  </si>
  <si>
    <t>Supply &amp; delivery of IT Equipment</t>
  </si>
  <si>
    <t>Supply &amp; delivery of Furnitures &amp; Fixtures</t>
  </si>
  <si>
    <t>Supply &amp; delivery of Machinery &amp; Equipment</t>
  </si>
  <si>
    <t>Suppy &amp; delivery of parts &amp; materials for repair &amp; maintenance of diving equipment</t>
  </si>
  <si>
    <t>5-03-13-050</t>
  </si>
  <si>
    <t>5-03-13-060</t>
  </si>
  <si>
    <t>CMO-Youth Dev't.</t>
  </si>
  <si>
    <t>Suppy &amp; delivery of Meals &amp; Snacks- Youth Sports Festival, I Celebration, Hosting of Natl Young Conferencent'l Linggo Ng Kabataan</t>
  </si>
  <si>
    <t>CMO-Water Festival</t>
  </si>
  <si>
    <t>Suppy &amp; delivery of Rent expenses</t>
  </si>
  <si>
    <t>Suppy &amp; delivery of Advertisement</t>
  </si>
  <si>
    <t>CMO-Shooting Competition</t>
  </si>
  <si>
    <t>CMO-Dragon Boat</t>
  </si>
  <si>
    <t>CMO-Motocross Competition</t>
  </si>
  <si>
    <t>Supply &amp; delivery of Meals &amp; snacks</t>
  </si>
  <si>
    <t>Supply &amp; delivery of parts, supplies &amp; materials for motor vehicle</t>
  </si>
  <si>
    <t>Supply &amp; delivery of Advertising expenses</t>
  </si>
  <si>
    <t>SP-Ex Officio Member</t>
  </si>
  <si>
    <t>Supply &amp; delivery of Office equipment</t>
  </si>
  <si>
    <t>Supply &amp; delivery of Furniture &amp; Fixtures</t>
  </si>
  <si>
    <t>Supply &amp; delivery of  motorcycle XRM</t>
  </si>
  <si>
    <t>Supply &amp; deliveyr of Office supplies</t>
  </si>
  <si>
    <t>Supply &amp; delivery of  Fuel, oil &amp; Lubricants</t>
  </si>
  <si>
    <t>CMO-Solid Waste</t>
  </si>
  <si>
    <t>Supply &amp; delivery of Fuel, Oil &amp; Lubricants</t>
  </si>
  <si>
    <t>CMO-Sattelite Libraries</t>
  </si>
  <si>
    <t>5-02-99-070</t>
  </si>
  <si>
    <t>1-0707-020</t>
  </si>
  <si>
    <t>1-07-04-010</t>
  </si>
  <si>
    <t>1-07-03-060</t>
  </si>
  <si>
    <t>Supply &amp; delivery of spareparts fo motor vehicle</t>
  </si>
  <si>
    <t>Supply &amp; delivery of parts, materials &amp; supplies of office equipment</t>
  </si>
  <si>
    <t>Supply &amp; delivery of Breeding stocks</t>
  </si>
  <si>
    <t>Supply &amp; delivery of other mahinery &amp; equipment</t>
  </si>
  <si>
    <t>HAZEL U. SALAZAR</t>
  </si>
  <si>
    <t>MARIA REGINA S. CANTILLO</t>
  </si>
  <si>
    <t>HON. LUCILO R. BAYRON</t>
  </si>
  <si>
    <t>City Mayor</t>
  </si>
  <si>
    <t>JOEY VINCENT P. RABANAL, REA</t>
  </si>
  <si>
    <t>City Budget Officer</t>
  </si>
  <si>
    <t>Supervising Administrative Officer/</t>
  </si>
  <si>
    <t>Head, BAC Secretariat</t>
  </si>
  <si>
    <t>Administrative Officer IV (Administrative Officer II)</t>
  </si>
  <si>
    <t>5-02-06-020</t>
  </si>
  <si>
    <t>Supply &amp; delivery of Other Supplies &amp; Materials</t>
  </si>
  <si>
    <t>Supply &amp; delivery of Office Equipment</t>
  </si>
  <si>
    <t>Supply &amp; delivery of Other Machinery &amp; Equipment</t>
  </si>
  <si>
    <t>1-07-05-020-17</t>
  </si>
  <si>
    <t>City ENRO-Urban Forestry</t>
  </si>
  <si>
    <t>Supply &amp; delivery of Service Vehicle</t>
  </si>
  <si>
    <t>TOTAL</t>
  </si>
  <si>
    <t/>
  </si>
  <si>
    <t>Engr. JOVENEE C. SAGUN</t>
  </si>
  <si>
    <t>City Planning and Development Coordinator/</t>
  </si>
  <si>
    <t>BAC Chairman</t>
  </si>
  <si>
    <t>Prepared by:</t>
  </si>
  <si>
    <t>Noted by:</t>
  </si>
  <si>
    <t xml:space="preserve">Reviewed by: </t>
  </si>
  <si>
    <t>Concreting of Apitong Road Phase II, Bgy. San Jose</t>
  </si>
  <si>
    <t>Concreting of Marugading to Baybay Road, Bgy. Maruyugon</t>
  </si>
  <si>
    <t>Concreting of Native Road Village(Salvacion Tribal Road)</t>
  </si>
  <si>
    <t>Concreting of Macawili Road, Bgy. Bancao Bancao</t>
  </si>
  <si>
    <t>Concreting of Macopa Road, Employees Village, Bgy. Sta. Monica</t>
  </si>
  <si>
    <t>Concreting of Highway to PSU Road, Bgy. San Rafael</t>
  </si>
  <si>
    <t>Concreting of Bahile to Highschool Road, Bgy. Bahile</t>
  </si>
  <si>
    <t>Concreting of Matiyaga Road (Salve Regina), Purok Kaakbaya, Bgy. Tiniguiban</t>
  </si>
  <si>
    <t>Concreting of Perimeter Road, Inagawan Sub</t>
  </si>
  <si>
    <t>Concreting of Langogan Gym Road with Parking and Drainage System</t>
  </si>
  <si>
    <t>Concreting of Highway to Barangay Hall to Covered Court, Bgy. Tanabag</t>
  </si>
  <si>
    <t>Completion of PSU Rafols Road Phase III, Bgy. Sta Monica</t>
  </si>
  <si>
    <t>Concreting of 4-Lane Access Road from Puerto Princesa South Road to City Hall, Rotonda, Balayong Park, Bgy. Sta. Monica</t>
  </si>
  <si>
    <t>Concreting of Employees Village Phase II, Bgy. San Jose</t>
  </si>
  <si>
    <t>Construction and Installation of Road Traffic Signage (For Bukang Liwayway-Makandring FMR)</t>
  </si>
  <si>
    <t>concreting of Mangingisda Road (Iglesia to Bgy. Hall), Bgy. Mangingisda</t>
  </si>
  <si>
    <t>Concreting of Road to Agri-Trading Center, Bgy. Irawan</t>
  </si>
  <si>
    <t>Concreting of Gumamela Road, Bgy. Sta Monica</t>
  </si>
  <si>
    <t>Concreting of San Carlos Road Phase II, Bgy. Bacungan</t>
  </si>
  <si>
    <t>Concreting of Maoyon Road, Bgy Maoyon</t>
  </si>
  <si>
    <t>Supply &amp; delivery of Animals &amp; Zoological supplies</t>
  </si>
  <si>
    <t>Supply &amp; delivery of materials &amp; supplies for Concrete Monumenting for 11 different housing projects</t>
  </si>
  <si>
    <t>Suppy &amp; delivery of Office Supplies</t>
  </si>
  <si>
    <t>Supply &amp; delivery of other Supplies &amp; Materials</t>
  </si>
  <si>
    <t>Supply &amp; delivery of Employees Paraphernelia</t>
  </si>
  <si>
    <t>Supply &amp; delivery of spareparts, supplies &amp; materials for repair &amp; maintenance of motor vehicles</t>
  </si>
  <si>
    <t>Supply &amp; delivery of 1 unit External Hard Drive</t>
  </si>
  <si>
    <t>Supply &amp; delivery of parts, supplies &amp; materials for Other Machinery &amp; Equipment</t>
  </si>
  <si>
    <t>Supply &amp; delivery of parts &amp; mateials for the repair &amp; maint of motor vehicles</t>
  </si>
  <si>
    <t>Supply &amp; delivery of equipment for Building &amp; Structures</t>
  </si>
  <si>
    <t>Supply &amp; delivery of  parts, materials &amp; supplies for 15 units Photocopier Machines</t>
  </si>
  <si>
    <t>Suppy &amp; delivery of Meals &amp; Snacks for Committee, judges &amp; guest</t>
  </si>
  <si>
    <t>Suppy &amp; delivery of Lunch &amp; Dinner of Ms. PPC &amp; Bb Sexsi Candidates</t>
  </si>
  <si>
    <t>Suppy &amp; delivery of of Gala Dinner for Mayor's Award</t>
  </si>
  <si>
    <t>CMO-Trash to Treasure</t>
  </si>
  <si>
    <t>CSWDO-Services for Minors</t>
  </si>
  <si>
    <t>Suppply &amp; delivery of training expense</t>
  </si>
  <si>
    <t>CSWDO-Home Care</t>
  </si>
  <si>
    <t>Suppply &amp; delivery of Meals &amp; Snacks for Basic Sign Language Trainings</t>
  </si>
  <si>
    <t>Suppply &amp; delivery of Meals &amp; Snacks for Intermediate Sign Language Trainings</t>
  </si>
  <si>
    <t>CSWDO-Basic &amp; Intermediate Sign Language</t>
  </si>
  <si>
    <t xml:space="preserve">Suppply &amp; delivery of Meals &amp; Snacks </t>
  </si>
  <si>
    <t>CSWDO-Kalinga at Aruga</t>
  </si>
  <si>
    <t>n/a</t>
  </si>
  <si>
    <t>CSWDO-RRRPTP</t>
  </si>
  <si>
    <t>Suppply &amp; delivery of Meals &amp; Snacks</t>
  </si>
  <si>
    <t>Suppply &amp; delivery of Phocopying Machine</t>
  </si>
  <si>
    <t>CSWDO - I Care You</t>
  </si>
  <si>
    <t>5-02-03-060</t>
  </si>
  <si>
    <t>Supply &amp; delivery of various Food Supplies(Welfare Goods Expenses)</t>
  </si>
  <si>
    <t>Supply &amp; delivery of various welfare Food Supplies</t>
  </si>
  <si>
    <t>Supply &amp; delivery of Electrical water pump (deepwell)</t>
  </si>
  <si>
    <t>CSWDO-Unlad Kabataan</t>
  </si>
  <si>
    <t>Suppply &amp; delivery of training tshirts with print for PYAP Day</t>
  </si>
  <si>
    <t>Suppply &amp; delivery of training supplies &amp; maerials for Summer Youth Camp, Forum and other PYAP Activities</t>
  </si>
  <si>
    <t>Suppply &amp; delivery of training supplies &amp; materials for  PYAP Day</t>
  </si>
  <si>
    <t>Suppply &amp; delivery of 1 unit LCD projector</t>
  </si>
  <si>
    <t>Supply &amp; delivery of training expenses</t>
  </si>
  <si>
    <t>CSWDO-Solo Parent</t>
  </si>
  <si>
    <t>CSWDO-SDG-FACES</t>
  </si>
  <si>
    <t>CSWDO-Livelihood Program</t>
  </si>
  <si>
    <t>Supply &amp; delivery of spareparts for machinery &amp; equipment</t>
  </si>
  <si>
    <t>Supply &amp; delivery of spareparts for transporation equipment</t>
  </si>
  <si>
    <t>Supply &amp; delivery of training materials</t>
  </si>
  <si>
    <t>Supply &amp; delivery of 30pcs monoblock chairs</t>
  </si>
  <si>
    <t>Supply &amp; delivery of Meals &amp; Snacks for SLP Congress</t>
  </si>
  <si>
    <t>Supply &amp; delivery of Meals &amp; Snacks for Solo Parent Congress Symposium</t>
  </si>
  <si>
    <t>CSWDO-BCPC</t>
  </si>
  <si>
    <t>5-0-99-990</t>
  </si>
  <si>
    <t>Supply &amp; delivery of Meals &amp; Snacks for Childrens Forumand Search for Ms. Child Friendly Barangays</t>
  </si>
  <si>
    <t>Supply &amp; delivery of 1 unit projector &amp; Laptop</t>
  </si>
  <si>
    <t>CSWDO-Family Strengthening Program</t>
  </si>
  <si>
    <t>Supply &amp; delivery of Meals &amp; Snacks for Marriage Enhancement Seminar</t>
  </si>
  <si>
    <t>Supply &amp; delivery of Meals &amp; Snacks for Family Week Celebration</t>
  </si>
  <si>
    <t>Suppy &amp; delivery of Training expense</t>
  </si>
  <si>
    <t>Suppy &amp; delivery of Meals &amp; Snacks for International Women's Day</t>
  </si>
  <si>
    <t>CHO-Population Control Division</t>
  </si>
  <si>
    <t>Supply &amp; delivery of Meals &amp; Snacks for PPC-LAC Members/representative</t>
  </si>
  <si>
    <t>Supply &amp; delivery of Snacks for Inter-Agency Advocacy Activities</t>
  </si>
  <si>
    <t>Supply &amp; delivery of Honorarium for Regional Epidiomology and Surveillance Unit for STIs and HIVs Case Studies</t>
  </si>
  <si>
    <t>Supply &amp; delivery of Meals &amp; Snacks for monthly meetings</t>
  </si>
  <si>
    <t>Supply &amp; delivery of Meals &amp; Snacks for Special Meetings</t>
  </si>
  <si>
    <t>Supply &amp; delivery of ccomodation for Training on Commnity Capability Building for CRN/CBR Personnel</t>
  </si>
  <si>
    <t xml:space="preserve">Supply &amp; delivery of Meals &amp; Snacks for the Conduct Aftercare For Surrenderees &amp; Declaration Of Drug Cleared Barangay </t>
  </si>
  <si>
    <t xml:space="preserve">Supply &amp; delivery of Meals &amp; Snacks for Monitoring &amp; Evaluation of Community-based Rehabilitation Activity </t>
  </si>
  <si>
    <t>Supply &amp; delivery of Meals &amp; Snacks for Inter/Multi stakeholders partnership meeting &amp; monitoring of activities</t>
  </si>
  <si>
    <t>CHO-Support to Local AIDS Council</t>
  </si>
  <si>
    <t>Supply &amp; delivery of Meals &amp; Snacks with Accomodation for Trainings on Peer Education  for volunteer menbers of Bgy. HIV Teams</t>
  </si>
  <si>
    <t>Supply &amp; delivery of training materials for Training on Volunteer Members of Bgy. HIV Teams</t>
  </si>
  <si>
    <t>Supply &amp; delivery of Meals &amp; Snacks with Accomodation for Community-based Screening Training Workshop of Trained Peer Educators of Bgy HIV Teams with Actual Immersion</t>
  </si>
  <si>
    <t>Supply &amp; delivery of training materials for Community-based Screening Training Workshop of Trained Peer Educators of Bgy HIV Teams with Actual Immersion</t>
  </si>
  <si>
    <t>Supply &amp; delivery of Meals &amp; Snacks with Accomodation for HIV 101 and STI Training for MAPEH Teachers</t>
  </si>
  <si>
    <t>Supply &amp; delivery of trainings materials for HIV 101 and STI Training for MAPEH Teachers</t>
  </si>
  <si>
    <t>Supply &amp; delivery of Accomodation with Meals &amp; Snacks for Training Workshop on Infection Control</t>
  </si>
  <si>
    <t>Supply &amp; delivery of Accomodation with Meals &amp; Snacks for Basic STI Laboratory Diagnosis Training for Med Techs of PPC to standardize diagnosis and reporting result</t>
  </si>
  <si>
    <t>Supply &amp; delivery of Atrainer's Plane Ticket for Basic STI Laboratory Diagnosis Training for Med Techs of PPC to standardize diagnosis and reporting result</t>
  </si>
  <si>
    <t>Supply &amp; delivery of Speakers Institution Fee for Basic STI Laboratory Diagnosis Training for Med Techs of PPC to standardize diagnosis and reporting result</t>
  </si>
  <si>
    <t>Supply &amp; delivery of Speakers Honorarium for  Training Workshop on Infection Control</t>
  </si>
  <si>
    <t>Supply &amp; delivery of Training Materials for  Training Workshop on Infection Control</t>
  </si>
  <si>
    <t>Supply &amp; delivery of Meals &amp; Snacks for Updates and Assesment Forum for HIV Trained MAPEH Teachers</t>
  </si>
  <si>
    <t>Supply &amp; delivery of Meals &amp; Snacks for Year-end Evaluationof Performance of BHIV Team and Awarding of most active barangay</t>
  </si>
  <si>
    <t>6/73/2019</t>
  </si>
  <si>
    <t>Supply &amp; delivery of Printing &amp; Binding Expenses</t>
  </si>
  <si>
    <t>Supply &amp; delivery of Snacks for AIDS International Candlelight Memorial Celebration, World Aids Day Celebration, and Incentives &amp; Awards for aoutstanding peer educators</t>
  </si>
  <si>
    <t>Supply &amp; delivery of ICT Equipments</t>
  </si>
  <si>
    <t>CHO-First 1000 Days</t>
  </si>
  <si>
    <t>Supply &amp; delivery of Meals &amp; Snacks for Training, Monitoring and Evaluation on Weekly Iron and Folic Acid (WIFA) Supplementation for Nurses and Midwives</t>
  </si>
  <si>
    <t xml:space="preserve">Supply &amp; delivery of Drugs &amp; Medicines </t>
  </si>
  <si>
    <t>Supply &amp; delivery of Priting &amp; Binding Expenses</t>
  </si>
  <si>
    <t>Supply &amp; delivery of Meals &amp; Snacks for Traditional  Sustainablity meeting</t>
  </si>
  <si>
    <t>Supply &amp; delivery of Maternal &amp; Child Health Community Orientation(Buntis Congress per Cluster)</t>
  </si>
  <si>
    <t>Supply &amp; delivery of Medical Equipment (Doppler)</t>
  </si>
  <si>
    <t>Supply &amp; delivery of Accomodation for Training on Wireless Access for Health Module 2</t>
  </si>
  <si>
    <t>Supply &amp; delivery of Meals &amp; Snacks for Training on Wireless Access for Health Module 2</t>
  </si>
  <si>
    <t>Supply &amp; delivery of Trainors Ticket for Training on Wireless Access for Health Module 2</t>
  </si>
  <si>
    <t>CHO-Gen Admin</t>
  </si>
  <si>
    <t>Supply &amp; delivery of Meals &amp; Snacks for Mid-Year &amp; Year-end CHO Performance Evaluation</t>
  </si>
  <si>
    <t>Supply &amp; delivery of Meals &amp; Snacks for KoBo Toolbox, Paperless data gathering of Basi Sanitation Facilities and actual field work demonstration for Community Volunteer Sanotation Inspector for New &amp; Old</t>
  </si>
  <si>
    <t>Supply &amp; delivery of Meals &amp; Snacks forCommunity Volunteer Sanitation Inspectors Year End Evaluation</t>
  </si>
  <si>
    <t>Supply &amp; delivery of Meals &amp; Snacks for  BHW Year End Evaluation</t>
  </si>
  <si>
    <t>Supply &amp; delivery of Meals &amp; Snacks for Roll Out Training on ADEPT for CHO Nurses &amp; Midwives</t>
  </si>
  <si>
    <t>Supply &amp; delivery of Accomodation for Roll Out Training on ADEPT for CHO Nurses &amp; Midwives</t>
  </si>
  <si>
    <t>Supply &amp; delivery of Meals &amp; Snacks for  Preachinf Every Purok REB Analysismfor Nurses and Midwives</t>
  </si>
  <si>
    <t>Supply &amp; delivery of Meals &amp; Snacks for  Preachinf Every Purok REB Analysis for BHW</t>
  </si>
  <si>
    <t>Supply &amp; delivery of  Measl &amp; Snacks for MNCHN/EPI  Year End Update/Orientation/Evalation, and Training on Administrative Staff Devt Seminar Team Building</t>
  </si>
  <si>
    <t>Supply &amp; delivery of Meals &amp; Snacks for the ff: 1) Conduct of Adolescent Health Forum/Meeting with the parents together with Bgy Officials of selected Bgys with high teenage pregnancy cases; 2) Orientation and Plannningfor School Base Immunization</t>
  </si>
  <si>
    <t>Supply &amp; delivery of parts, materials &amp; supplies of transportation equipment including 8 units Ambulance</t>
  </si>
  <si>
    <t>Supply &amp; delivery of TB Screening and IEC Acivity to community</t>
  </si>
  <si>
    <t>Supply &amp; delivery of Meals &amp; Snacks for Lung Month Celebration</t>
  </si>
  <si>
    <t>Supply &amp; delivery of Medical Equipments</t>
  </si>
  <si>
    <t>Supply &amp; delivery of Other Machiery &amp; Equipment</t>
  </si>
  <si>
    <t>CMO-PESO</t>
  </si>
  <si>
    <t>Supply &amp; delivery of Other Office supplies</t>
  </si>
  <si>
    <t>Supply &amp; delivery of trainings supplies</t>
  </si>
  <si>
    <t>Supply &amp; delivery of parts, supplies &amp; materials for maintenance of Machinery &amp; Equipment</t>
  </si>
  <si>
    <t>Supply &amp; delivery of parts, supplies transportation equipment</t>
  </si>
  <si>
    <t>Supply &amp; delivery of tarpaulin with print</t>
  </si>
  <si>
    <t>Supply &amp; delivery of Meals &amp; Snacks for Jobs Fair (Handa Ka Na Bang Mag Abroad)</t>
  </si>
  <si>
    <t>Supply &amp; delivery of ICT Equipments  (1 unit Laptop)</t>
  </si>
  <si>
    <t>Supply &amp; delivery of ICT Equipments  (Printer, multi-function)</t>
  </si>
  <si>
    <t>Supply &amp; delivery of Trainings Expense</t>
  </si>
  <si>
    <t>Trust Fund</t>
  </si>
  <si>
    <t>Supply &amp; Delivery  of  various supplies &amp; materials and Equipment for the Fabrication of Fiberglass Boat Building  - Palawan Fiberglss Fabrication and Boat Builder Association</t>
  </si>
  <si>
    <t>Supply &amp; Delivery  of  various parts &amp; supplies for the Establishment of BSMPMODAI Multicab Stores - BSMPMODAI</t>
  </si>
  <si>
    <t xml:space="preserve">CMO-PESO </t>
  </si>
  <si>
    <t>Supply &amp; delivery of Meals &amp; Snacks for Firefighting Response Skills Olympics</t>
  </si>
  <si>
    <t>Supply &amp; delivery of Meals &amp; Snacks for    Community-based DRRM Training (batch 2)</t>
  </si>
  <si>
    <t xml:space="preserve">Supply &amp; delivery of training supplies &amp; materials for Community-based DRRM Training </t>
  </si>
  <si>
    <t>Supply &amp; delivery of Meals &amp; Snacks for Midyear Assesment and Planning Workshop</t>
  </si>
  <si>
    <t>Supply &amp; delivery of Meals &amp; snacks for School Based, Child, Youth centered &amp; School Based DRRM Program</t>
  </si>
  <si>
    <t>Supply &amp; delivery of Meals &amp; Snacks for Capability Building Trainings and Drills Tarpaulin</t>
  </si>
  <si>
    <t>Supply &amp; delivery of various Food supplies (Welfare Goods)</t>
  </si>
  <si>
    <t>Supply &amp; delivery ofMedical Supplies</t>
  </si>
  <si>
    <t>Supply &amp; delivery of Other Supplies and Materials ( Hygiene Kits, eemergency supplies, etc.)</t>
  </si>
  <si>
    <t>5-02-005-040</t>
  </si>
  <si>
    <t>Supply &amp; delivery of Cable, Sattelite &amp; Radio Expenses</t>
  </si>
  <si>
    <t>Supply &amp; delivery of materials &amp; supplies for the repair &amp; maintenance of Office Building</t>
  </si>
  <si>
    <t>1-07-03-020-99</t>
  </si>
  <si>
    <t>Supply &amp; delivery of materials &amp; supplies for Other Infra Assets</t>
  </si>
  <si>
    <t>Supply &amp; delivery of materials &amp; supplies for Retrofitting of Evacuation Centers</t>
  </si>
  <si>
    <t>1-07-04-010-4</t>
  </si>
  <si>
    <t xml:space="preserve">Supply &amp; delivery of Furniture &amp; Fixtures - Emergency Operation Center </t>
  </si>
  <si>
    <t>5-02-99-90</t>
  </si>
  <si>
    <t>Supply &amp; delivery of Meals &amp; Snacks with Accomodation - for CMO, Planning, DDRMO, City ENRO, CHO &amp; GAD</t>
  </si>
  <si>
    <t>CMO-USAID SURGE Activities</t>
  </si>
  <si>
    <t>Supply &amp; delivery of Meals &amp; Snacks with Accomodation - for CMO &amp; City Agriculture</t>
  </si>
  <si>
    <t>Supply &amp; delivery of Meals &amp; Snacks with Accomodation - for CMO &amp; City Tourism</t>
  </si>
  <si>
    <t>Supply &amp; delivery of Meals &amp; Snacks with Accomodation - for CMO/City Budget/City Treasury/City Accounting/City Assesor/GSO</t>
  </si>
  <si>
    <t>Supply &amp; delivery of Meals &amp; Snacks with Accomodation - for CMO/CED/MISD/City Treasurery</t>
  </si>
  <si>
    <t>Supply &amp; delivery of Medical, Dental &amp; Laboratory expenses</t>
  </si>
  <si>
    <t>Supply &amp; delivery of parts &amp; supplies for repair &amp; maintenance of Machinery &amp; Equipment</t>
  </si>
  <si>
    <t>Supply &amp; delivery of parts &amp; supplies for repair &amp; maintenance of Transportation Equipment</t>
  </si>
  <si>
    <t xml:space="preserve">Supply &amp; delivery of ICT Equipments </t>
  </si>
  <si>
    <t>Supply &amp; delivery of Meals &amp; Snacks with Accomodation</t>
  </si>
  <si>
    <t>Supply &amp; delivery of parts &amp; materials for the repair &amp; maintenance of  Transportation Equipment</t>
  </si>
  <si>
    <t>Supply &amp; delivery of parts &amp; materials for the repair &amp; maintenance of  Other PPE</t>
  </si>
  <si>
    <t>Supply &amp; delivery of Meals &amp; Snacks for Day Care Worker's Week</t>
  </si>
  <si>
    <t>Supply &amp; delivery of Meals &amp; Snacks for Universal Children's Month Celebration</t>
  </si>
  <si>
    <t>Supply &amp; delivery of Trainings supplies &amp; materials for Universal Children's Month Celebration</t>
  </si>
  <si>
    <t>Supply &amp; delivery of Meals &amp; Snacks for Child's Devt Workers Quarterly Meetig</t>
  </si>
  <si>
    <t>Supply &amp; delivery of Snacks for Family Week Celebration</t>
  </si>
  <si>
    <t>CMO-MISD</t>
  </si>
  <si>
    <t>Supply &amp; delivery of Meals &amp; Snacks for Advance C# Web-based Programming using Model View Control (MVC)</t>
  </si>
  <si>
    <t>Supply &amp; delivery of Meals &amp; Snacks for ETRACS software Devt Training</t>
  </si>
  <si>
    <t>Supply &amp; delivery of Meals &amp; Snacks for ETRACS Advanced Training on Integrating for Application Devt.</t>
  </si>
  <si>
    <t>Supply &amp; delivery of Meals &amp; Snacks for ETRACS Module Improvement Training</t>
  </si>
  <si>
    <t>Supply &amp; delivery of Otther Office Supplies</t>
  </si>
  <si>
    <t>Supply &amp; delivery of parts, supplies &amp; materials for Machinery &amp; Euipement</t>
  </si>
  <si>
    <t>1-07-05--30</t>
  </si>
  <si>
    <t>Supply &amp; delivery of ICT Equipement</t>
  </si>
  <si>
    <t>Supply &amp; delivery of Intangible Assets - Computer Software</t>
  </si>
  <si>
    <t>CMO-BAC</t>
  </si>
  <si>
    <t>Supply &amp; delivery of Training expenses</t>
  </si>
  <si>
    <t xml:space="preserve">Supply &amp; delivery of Meals &amp; Snacks for BAC Meetings </t>
  </si>
  <si>
    <t>1-07-05-060-010</t>
  </si>
  <si>
    <t>Supply &amp; delivery of 1 unit Motorcycle</t>
  </si>
  <si>
    <t>Supply &amp; delivery of Other Supplies Expenses</t>
  </si>
  <si>
    <t>Supply &amp; delivery of parts, supplies &amp; materials for Machinery &amp; Equipments</t>
  </si>
  <si>
    <t>Supply &amp; delivery of ICT equipment</t>
  </si>
  <si>
    <t>Supply &amp; delivery of other supplies &amp; materials expenses</t>
  </si>
  <si>
    <t>Supply &amp; delivery of International Travel Expo-Booth décor</t>
  </si>
  <si>
    <t>City Tourism-Comn Based Sustainable Tourism</t>
  </si>
  <si>
    <t>Supply &amp; delivery of Meals &amp; Snacks for Entrepreneurhsip &amp; Livelihood /Business Skills Development</t>
  </si>
  <si>
    <t xml:space="preserve">Supply &amp; delivery of Meals &amp; Snacks for 6 Tourism Cluster for Tourism Industry Skills Development </t>
  </si>
  <si>
    <t>Supply &amp; delivery of Meals &amp; Snacks for Institutional Building  - CBST Federation Seminar</t>
  </si>
  <si>
    <t>Supply &amp; delivery of Meals &amp; Snacks for CBST Agri-TourismFarm Tourism Training Seminars</t>
  </si>
  <si>
    <t>City Tourism-CBST Ent. on EcoTourism</t>
  </si>
  <si>
    <t>Supply &amp; delivery of Transportation Rentals (commuter van rental)</t>
  </si>
  <si>
    <t>City Tourism-Program for IP's</t>
  </si>
  <si>
    <t xml:space="preserve">Supply &amp; delivery of Meals &amp; Snacks for Cultural Tourism-Workshop </t>
  </si>
  <si>
    <t>Supply &amp; delivery of other supplies &amp; materials  for souvenier products &amp; honey packaging</t>
  </si>
  <si>
    <t>CMO-Land Transport</t>
  </si>
  <si>
    <t>Supply &amp; delivery of Military, Police &amp; Traffic Supplies</t>
  </si>
  <si>
    <t>Supply &amp; Delivery of Traffic Signage with metal frame &amp; cement - Other Road Networks &amp; Facilities</t>
  </si>
  <si>
    <t>Supply &amp; Delivery of ICT Equipments'</t>
  </si>
  <si>
    <t>Supply &amp; Delivery of Communication Equipment - Hand held Radio &amp; Megaphone</t>
  </si>
  <si>
    <t>Supply &amp; deliveyr of Furniture &amp; Fixtures</t>
  </si>
  <si>
    <t>Suppy &amp; delivery of Meals &amp; Snacks for Events Mgt. Services (Founding Anniversary &amp; Balayong Festival)</t>
  </si>
  <si>
    <t>City DILG-Peace &amp; Order Council</t>
  </si>
  <si>
    <t>Snacks for the Meeting of the City Peace &amp; Order Council</t>
  </si>
  <si>
    <t>City DILG-Katarungang Pambarangay</t>
  </si>
  <si>
    <t>Supply &amp; delivery of Snacks for meeting of Punong Barangay with DILG Staff</t>
  </si>
  <si>
    <t>Supply &amp; delivery of Snacks for meeting of Barangay Secretaries with DILG Staff</t>
  </si>
  <si>
    <t>Supply &amp; delivery of spareparts &amp; accessories of Mitsubishi L200 &amp; Wrangler Jeep</t>
  </si>
  <si>
    <t>Supply &amp; delivery of Meals &amp; Snacks for Training/Orientation of Library Staff</t>
  </si>
  <si>
    <t>Supply &amp; delivery of Meals &amp; Snacks for Staff Meeting</t>
  </si>
  <si>
    <t>Supply &amp; delivery of Meals &amp; Snacks for National Book Week Celebration</t>
  </si>
  <si>
    <t>Supply &amp; delivery of Library Information and Services Month Celebration</t>
  </si>
  <si>
    <t>Suppy &amp; delivery of Meals &amp; Snacks for Livelihood Training Workshop</t>
  </si>
  <si>
    <t>Suppy &amp; delivery of Meals &amp; Snacks for International Pride Months Participants</t>
  </si>
  <si>
    <t>Suppy &amp; delivery of Meals &amp; Snacks for LGBTQ + General Assembly</t>
  </si>
  <si>
    <t>Suppy &amp; delivery of Meals &amp; Snacks for LGBTQ + Sportsfest</t>
  </si>
  <si>
    <t>Suppy &amp; delivery of Meals &amp; Snacks for International Worlds AIDS Day celebration</t>
  </si>
  <si>
    <t>Supply &amp; delivery of Other suplies expenses</t>
  </si>
  <si>
    <t>Suppy &amp; delivery of Advertisement (tarpaulin)</t>
  </si>
  <si>
    <t>5-02-03-0101</t>
  </si>
  <si>
    <t>Suppy &amp; delivery of prizes</t>
  </si>
  <si>
    <t>Supply &amp; delivery of Construction and Heavy Equipment</t>
  </si>
  <si>
    <t>Supply &amp; delivery of office Office Furniture &amp; Fixtures</t>
  </si>
  <si>
    <t>Supply &amp; delivery of Meals &amp; Snacks for Training for Wildlife Enforcement Officer</t>
  </si>
  <si>
    <t>Supply &amp; delivery of Meals &amp; Snacks for Training for Animal Keeper/Feeders</t>
  </si>
  <si>
    <t>Supply &amp; delivery of supplies expense</t>
  </si>
  <si>
    <t>Supplies &amp; delivery of materials &amp; Supplies for  Building &amp; Other Structure</t>
  </si>
  <si>
    <t>1-07-02-990</t>
  </si>
  <si>
    <t>Supply &amp; delivery of materials for the repair &amp; maintenance of PFFWR fencing(32-43 pcs concrete post &amp; barbed wire) - Other Land Improvements</t>
  </si>
  <si>
    <t>Supply &amp; delivery of materials &amp; supplies for the repair &amp; maintenance of Building Structures</t>
  </si>
  <si>
    <t>Supply &amp; delivery of Meals &amp; Snacks forDeputation trainings for  City ENRO Staff</t>
  </si>
  <si>
    <t>Supply &amp; delivery of Meals &amp; Snacks for training on Forestry Laws and Nursery Techniques</t>
  </si>
  <si>
    <t>Supply &amp; delivery of Agricultural &amp; Marine Supplies</t>
  </si>
  <si>
    <t>Supply &amp; delivery of Meals &amp; Snacks for Trainings/Seminars on Effective Monitoring</t>
  </si>
  <si>
    <t>Supply &amp; delivery of  ICT Equipments</t>
  </si>
  <si>
    <t>Supply &amp; delivery of  Other Machinery &amp; quipments</t>
  </si>
  <si>
    <t>Supply &amp; delivery of  Furniture &amp; Fixtures</t>
  </si>
  <si>
    <t>Supply &amp; delivery of  Flyers, 3000pcs</t>
  </si>
  <si>
    <t>Supply &amp; delivery of  other supplies &amp; materials</t>
  </si>
  <si>
    <t>CTO-BOSS</t>
  </si>
  <si>
    <t>Supply &amp; delivery of Meals &amp; Snacks for Meetings</t>
  </si>
  <si>
    <t>CTO-Election Expense Reserve</t>
  </si>
  <si>
    <t>CTO-Exam of Books</t>
  </si>
  <si>
    <t>Supply &amp; delivery of training expense</t>
  </si>
  <si>
    <t>Supply &amp; delivery of Office Furniture &amp; Fixtures</t>
  </si>
  <si>
    <t>Supply &amp; delivery of parts, supplies, materials &amp; accessories for Other Machinery &amp; Equipment</t>
  </si>
  <si>
    <t>Supply &amp; delivery of parts, supplies, materials &amp; accessories for Construction &amp; Heavy Equipment</t>
  </si>
  <si>
    <t>Supply &amp; delivery of parts, supplies, materials &amp; accessories for Office Equipment</t>
  </si>
  <si>
    <t>Supply &amp; delivery of parts, supplies, materials &amp; accessories for ICT Equipment &amp; Software</t>
  </si>
  <si>
    <t>CMO-SCAP/OSCA</t>
  </si>
  <si>
    <t>Supply &amp; delivery of Common Janitorial Supplies</t>
  </si>
  <si>
    <t>Supply &amp; delivery of Meals &amp; Snacks for Forever Young</t>
  </si>
  <si>
    <t>Supply &amp; delivery of Meals &amp; Snacks for FSCAP Offcicial &amp; Guest, -FIL ELDERLY WEEK</t>
  </si>
  <si>
    <t>Supply &amp; delivery of Meals &amp; Snacks for FIIPINO ELDERLY WEEK</t>
  </si>
  <si>
    <t>Supply &amp; delivery of Hotel Accomodation for Forever Young Batch 7</t>
  </si>
  <si>
    <t>Supply &amp; delivery of Uniform T-shirt for Forever Young Batch 7</t>
  </si>
  <si>
    <t>Supply &amp; delivery of Assistive Device - wheelchairs &amp; canes</t>
  </si>
  <si>
    <t xml:space="preserve">Supply &amp; delivery of Solar Panel, 55 Wp with controller, 40 AH Battery and 300 w inverter </t>
  </si>
  <si>
    <t>Supply &amp; delivery of Life Vest</t>
  </si>
  <si>
    <t>Supply &amp; delivery of Training expense</t>
  </si>
  <si>
    <t>Supply &amp; delivery of Meals &amp; Snacks for Training on Food Processing</t>
  </si>
  <si>
    <t>Supply &amp; delivery of Meals &amp; Snacks for Training on Organic Vegetable Production</t>
  </si>
  <si>
    <t>Supply &amp; delivery of Meals &amp; Snacks for Training on Hair Cutting</t>
  </si>
  <si>
    <t>Supply &amp; delivery of Meals &amp; Snacks for Training on Basic Electrical Wiring</t>
  </si>
  <si>
    <t>Supply &amp; delivery of Meals &amp; Snacks for Training on Crochet</t>
  </si>
  <si>
    <t>Supply &amp; delivery of Meals &amp; Snacks for Autism Week Celebration</t>
  </si>
  <si>
    <t>Supply &amp; delivery of Meals &amp; Snacks for NDPR Week</t>
  </si>
  <si>
    <t>Supply &amp; delivery of International Day for White Cane</t>
  </si>
  <si>
    <t>Supply &amp; delivery of Meals &amp; Snacks for Sports fest for Adult PWD</t>
  </si>
  <si>
    <t>Supply &amp; delivery of Meals &amp; Snacks for NHE Cuncil Meeting</t>
  </si>
  <si>
    <t>Supply &amp; delivery of International Day for Persons with Disability</t>
  </si>
  <si>
    <t>Supply &amp; delivery of Meals &amp; Snacks for Special Olympics</t>
  </si>
  <si>
    <t>Supply &amp; delivery of Training supplies &amp; materials</t>
  </si>
  <si>
    <t>5-02-99-080</t>
  </si>
  <si>
    <t>Supply &amp; delivery of Assistive Device</t>
  </si>
  <si>
    <t>Supply &amp; delivery of parts, supplies &amp; accessories for Office Equipment</t>
  </si>
  <si>
    <t>Supply &amp; delivery of parts, supplies &amp; accessories for ICT Equipment</t>
  </si>
  <si>
    <t>Supply &amp; delivery of parts, supplies &amp; accessories for transportation vehicle</t>
  </si>
  <si>
    <t>CMO-Bantay Puerto (Night Patrol)</t>
  </si>
  <si>
    <t>SP-Hon. Gabuco (Ex Officio)</t>
  </si>
  <si>
    <t>Supply &amp; delivery of ICTequipment</t>
  </si>
  <si>
    <t>Supply &amp; delivery of Flyers</t>
  </si>
  <si>
    <t xml:space="preserve">CMO-WinD </t>
  </si>
  <si>
    <t>1-07-04-020</t>
  </si>
  <si>
    <t>Construction of 1 unit classroom with CR at Nasuduan Kandes Elem. School</t>
  </si>
  <si>
    <t>Construction of 1 unit Division Testing Cneter at PPCSNHS</t>
  </si>
  <si>
    <t>City DepEd</t>
  </si>
  <si>
    <t>Supply &amp; delivery of Computer software</t>
  </si>
  <si>
    <t>1-07-05-030-8</t>
  </si>
  <si>
    <t>Supply &amp; delivery of Graphic Drawing Tablet</t>
  </si>
  <si>
    <t>Supply &amp; delivery of Grass Cutting Machine</t>
  </si>
  <si>
    <t>Supply &amp; delivery of Sound System</t>
  </si>
  <si>
    <t>1-07-05-080-54</t>
  </si>
  <si>
    <t>1-07-05-080-99</t>
  </si>
  <si>
    <t>Supply &amp; delivery of Arch Welding Machine</t>
  </si>
  <si>
    <t>Supply &amp; delivery of  construction &amp; heavy equipment</t>
  </si>
  <si>
    <t>107-05-140-99</t>
  </si>
  <si>
    <t>Supply &amp; delivery of  other specialized equipment</t>
  </si>
  <si>
    <t>107-05-130-04</t>
  </si>
  <si>
    <t>Supply &amp; delivery of Gymnastic Facility</t>
  </si>
  <si>
    <t>1-07-05-990-99</t>
  </si>
  <si>
    <t>Supply &amp; delivery of other machinery &amp; equipment</t>
  </si>
  <si>
    <t>5-02-03-110</t>
  </si>
  <si>
    <t>Supply &amp; delivery of Textbooks &amp; Instructional Materials</t>
  </si>
  <si>
    <t>1-07-05-020-99</t>
  </si>
  <si>
    <t>Supply &amp; delivery of Sound system</t>
  </si>
  <si>
    <t>Supply &amp; delivery of Meals &amp; Snacks for PPC Quartering &amp; Sablayan Quartering</t>
  </si>
  <si>
    <t>5-02-30-010</t>
  </si>
  <si>
    <t>Supply &amp; delivery of Drugs &amp; medicines</t>
  </si>
  <si>
    <t>Supply &amp; delivery of other Supplies &amp; materials</t>
  </si>
  <si>
    <t>Supply &amp; delivery of jeepney rental</t>
  </si>
  <si>
    <t>1-07-05-130-04</t>
  </si>
  <si>
    <t>Supply &amp; delivery of gymnastic facilities</t>
  </si>
  <si>
    <t>Supply &amp; delivery of other sports equipment</t>
  </si>
  <si>
    <t>20% DF</t>
  </si>
  <si>
    <t>Supply &amp; delivery of container van - warehouse(20 footer steel container van) with free installation</t>
  </si>
  <si>
    <t>Supply &amp; delivery of various parts &amp; materials fortransportation vehicle</t>
  </si>
  <si>
    <t>City Vet-Project 150</t>
  </si>
  <si>
    <t>Supply &amp; delivery of  Toilet bowl ceramic, 613 pcs for Bayanihan for Malinis na Palikuran</t>
  </si>
  <si>
    <t>Supply &amp; delivery of  Toilet bowl ceramic, 612 pcs for Bayanihan for Malinis na Palikuran</t>
  </si>
  <si>
    <t>Supply &amp; delivery of  100 bot Insecticides and 250 sachet Larvicidal Powder for mosquito borne disease prevention program</t>
  </si>
  <si>
    <t>Supply &amp; delivery of 375 pcs Fresh flower w/ wreath</t>
  </si>
  <si>
    <t>Supply &amp; delivery of spareparts, supplies &amp; materials for Machinery &amp; Equipment</t>
  </si>
  <si>
    <t>Supply &amp; delivery of Fuel Expenses</t>
  </si>
  <si>
    <t>Supply &amp; delivery of Snacks</t>
  </si>
  <si>
    <t>Supply &amp; delivery of Hygiene Kit (toothbrush, soap, tootpaste)</t>
  </si>
  <si>
    <t>Supply &amp; delivery of T-shirt with printing</t>
  </si>
  <si>
    <t>Supply &amp; delivery of tarpaulin with print &amp; baloons</t>
  </si>
  <si>
    <t>CMO-GAD Women Sector Project</t>
  </si>
  <si>
    <t>Suppy &amp; delivery of Meals &amp; Snacks for International Womens Month &amp; other related trainings</t>
  </si>
  <si>
    <t>Supply &amp; delivery of rubberized boots, all purpose conditioner</t>
  </si>
  <si>
    <t>Supply &amp; delivery of Meals &amp; Snacks for LIAC, BSAAC &amp; TLRC Training</t>
  </si>
  <si>
    <t>CMO-City Urban Poor Program</t>
  </si>
  <si>
    <t>APPROVED BUDGET BY THE AGENCY HEAD</t>
  </si>
  <si>
    <t>City Treasurer's Office</t>
  </si>
  <si>
    <t>City Information Office</t>
  </si>
  <si>
    <t>City Budget Office</t>
  </si>
  <si>
    <t>Road Widening &amp; Concreting of Road Networks Phase I (From National Highway to Seashore), Bgy. Inagawan Bgy. Irawan</t>
  </si>
  <si>
    <t>Concreting of Access Road to New City Cemetery, By. Sta. Lourdes</t>
  </si>
  <si>
    <t>Olangoan Road Development Phase II, Bgy. Binduyan</t>
  </si>
  <si>
    <t>Concreting of Caimito Road West, Bgy. San Jose</t>
  </si>
  <si>
    <t>Concreting of Roads Leading to Government Centers, Bgy. Napsan</t>
  </si>
  <si>
    <t>Concreting of Roads Leading to Government Centers, Bgy. Luzviminda</t>
  </si>
  <si>
    <t>Concreting of Palay (PEO) Road, Bgy. Bancao Bancao</t>
  </si>
  <si>
    <t>Concreting of Road to Wharf &amp; Bgy. Hall, Bgy. Bagong Bayan</t>
  </si>
  <si>
    <t>Rehabilitation of Road( Sugod I &amp; II) Bgy. Cabayugan</t>
  </si>
  <si>
    <t>20% DF/ AIP2019</t>
  </si>
  <si>
    <t>Concreting of Maoyon Road, Bgy. Maoyon</t>
  </si>
  <si>
    <t>Concreting of Bahinting Road, Bgy. San Manuel</t>
  </si>
  <si>
    <t>FDP Form 4a - Annual Procurement Plan or Procurement List</t>
  </si>
  <si>
    <t>ANNUAL PROCUREMENT PLAN</t>
  </si>
  <si>
    <r>
      <t xml:space="preserve">Province, City or Municipality:    </t>
    </r>
    <r>
      <rPr>
        <b/>
        <u/>
        <sz val="12"/>
        <color theme="1"/>
        <rFont val="Tahoma"/>
        <family val="2"/>
      </rPr>
      <t xml:space="preserve">City Government of Puerto Princesa </t>
    </r>
  </si>
  <si>
    <r>
      <t>FOR THE YEAR</t>
    </r>
    <r>
      <rPr>
        <b/>
        <sz val="12"/>
        <color theme="1"/>
        <rFont val="Tahoma"/>
        <family val="2"/>
      </rPr>
      <t xml:space="preserve"> </t>
    </r>
    <r>
      <rPr>
        <b/>
        <u/>
        <sz val="12"/>
        <color theme="1"/>
        <rFont val="Tahoma"/>
        <family val="2"/>
      </rPr>
      <t>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</si>
</sst>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[$$-409]#,##0.00;[Red]&quot;-&quot;[$$-409]#,##0.00"/>
    <numFmt numFmtId="167" formatCode="[$-409]mmm\-yy;@"/>
    <numFmt numFmtId="168" formatCode="[$-409]d\-mmm\-yy;@"/>
    <numFmt numFmtId="169" formatCode="[$-409]dd\-mmm\-yy;@"/>
    <numFmt numFmtId="170" formatCode="[$-3409]dd\-mmm\-yy;@"/>
  </numFmts>
  <fonts count="31">
    <font>
      <sz val="11"/>
      <color rgb="FF000000"/>
      <name val="Arial1"/>
    </font>
    <font>
      <sz val="11"/>
      <color theme="1"/>
      <name val="Calibri"/>
      <family val="2"/>
      <scheme val="minor"/>
    </font>
    <font>
      <sz val="11"/>
      <color rgb="FF000000"/>
      <name val="Arial1"/>
    </font>
    <font>
      <sz val="10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b/>
      <sz val="9"/>
      <color rgb="FF000000"/>
      <name val="Arial1"/>
    </font>
    <font>
      <b/>
      <sz val="8"/>
      <color rgb="FF000000"/>
      <name val="Arial1"/>
    </font>
    <font>
      <sz val="9"/>
      <color rgb="FF000000"/>
      <name val="Arial1"/>
    </font>
    <font>
      <sz val="8"/>
      <color rgb="FF000000"/>
      <name val="Arial1"/>
    </font>
    <font>
      <sz val="8"/>
      <name val="Arial1"/>
    </font>
    <font>
      <sz val="10"/>
      <name val="Arial1"/>
    </font>
    <font>
      <sz val="8"/>
      <name val="Arial"/>
      <family val="2"/>
    </font>
    <font>
      <sz val="10"/>
      <name val="Arial"/>
      <family val="2"/>
    </font>
    <font>
      <b/>
      <sz val="12"/>
      <name val="Candara"/>
      <family val="2"/>
    </font>
    <font>
      <sz val="12"/>
      <name val="Candara"/>
      <family val="2"/>
    </font>
    <font>
      <b/>
      <sz val="11"/>
      <name val="Candara"/>
      <family val="2"/>
    </font>
    <font>
      <sz val="12"/>
      <color rgb="FF000000"/>
      <name val="Tahoma"/>
      <family val="2"/>
    </font>
    <font>
      <sz val="12"/>
      <color rgb="FF000000"/>
      <name val="Arial1"/>
    </font>
    <font>
      <sz val="11"/>
      <name val="Candara"/>
      <family val="2"/>
    </font>
    <font>
      <sz val="8"/>
      <name val="Tahoma"/>
      <family val="2"/>
    </font>
    <font>
      <sz val="8"/>
      <name val="Calibri"/>
      <family val="2"/>
      <scheme val="minor"/>
    </font>
    <font>
      <sz val="11"/>
      <name val="Arial1"/>
    </font>
    <font>
      <sz val="12"/>
      <name val="Tahoma"/>
      <family val="2"/>
    </font>
    <font>
      <sz val="12"/>
      <name val="Arial1"/>
    </font>
    <font>
      <b/>
      <sz val="12"/>
      <name val="Tahoma"/>
      <family val="2"/>
    </font>
    <font>
      <b/>
      <sz val="10"/>
      <name val="Arial1"/>
    </font>
    <font>
      <sz val="12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u/>
      <sz val="12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rgb="FFFFFFFF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165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6" fontId="5" fillId="0" borderId="0"/>
    <xf numFmtId="164" fontId="1" fillId="0" borderId="0" applyFont="0" applyFill="0" applyBorder="0" applyAlignment="0" applyProtection="0"/>
    <xf numFmtId="0" fontId="13" fillId="0" borderId="0"/>
  </cellStyleXfs>
  <cellXfs count="165">
    <xf numFmtId="0" fontId="0" fillId="0" borderId="0" xfId="0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3" borderId="10" xfId="0" applyFont="1" applyFill="1" applyBorder="1" applyAlignment="1" applyProtection="1">
      <alignment horizontal="center" vertical="top" wrapText="1"/>
      <protection locked="0"/>
    </xf>
    <xf numFmtId="0" fontId="7" fillId="3" borderId="11" xfId="0" applyFont="1" applyFill="1" applyBorder="1" applyAlignment="1" applyProtection="1">
      <alignment horizontal="center" vertical="top" wrapText="1"/>
      <protection locked="0"/>
    </xf>
    <xf numFmtId="0" fontId="6" fillId="3" borderId="10" xfId="0" applyFont="1" applyFill="1" applyBorder="1" applyAlignment="1" applyProtection="1">
      <alignment horizontal="center" vertical="top" wrapText="1"/>
      <protection locked="0"/>
    </xf>
    <xf numFmtId="0" fontId="6" fillId="3" borderId="11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3" fillId="0" borderId="0" xfId="0" applyFont="1"/>
    <xf numFmtId="0" fontId="9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10" fillId="0" borderId="8" xfId="0" applyFont="1" applyFill="1" applyBorder="1" applyAlignment="1" applyProtection="1">
      <alignment vertical="center" wrapText="1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164" fontId="10" fillId="0" borderId="8" xfId="0" applyNumberFormat="1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vertical="center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16" fillId="4" borderId="0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7" fillId="3" borderId="0" xfId="0" applyFont="1" applyFill="1" applyProtection="1">
      <protection locked="0"/>
    </xf>
    <xf numFmtId="0" fontId="17" fillId="0" borderId="0" xfId="0" applyFont="1"/>
    <xf numFmtId="0" fontId="18" fillId="3" borderId="0" xfId="0" applyFont="1" applyFill="1" applyProtection="1">
      <protection locked="0"/>
    </xf>
    <xf numFmtId="0" fontId="18" fillId="0" borderId="0" xfId="0" applyFont="1"/>
    <xf numFmtId="0" fontId="14" fillId="4" borderId="0" xfId="0" applyFont="1" applyFill="1" applyBorder="1" applyAlignment="1" applyProtection="1">
      <alignment horizontal="left"/>
      <protection locked="0"/>
    </xf>
    <xf numFmtId="0" fontId="18" fillId="3" borderId="0" xfId="0" applyFont="1" applyFill="1" applyBorder="1" applyProtection="1">
      <protection locked="0"/>
    </xf>
    <xf numFmtId="0" fontId="18" fillId="0" borderId="0" xfId="0" applyFont="1" applyBorder="1"/>
    <xf numFmtId="0" fontId="19" fillId="0" borderId="0" xfId="0" applyFont="1" applyFill="1" applyBorder="1" applyAlignment="1" applyProtection="1">
      <alignment horizontal="left"/>
      <protection locked="0"/>
    </xf>
    <xf numFmtId="0" fontId="14" fillId="0" borderId="23" xfId="17" applyNumberFormat="1" applyFont="1" applyFill="1" applyBorder="1" applyAlignment="1" applyProtection="1">
      <alignment horizontal="left" vertical="center"/>
      <protection locked="0"/>
    </xf>
    <xf numFmtId="0" fontId="14" fillId="0" borderId="23" xfId="17" applyNumberFormat="1" applyFont="1" applyFill="1" applyBorder="1" applyAlignment="1" applyProtection="1">
      <alignment horizontal="left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/>
      <protection locked="0"/>
    </xf>
    <xf numFmtId="0" fontId="10" fillId="0" borderId="29" xfId="0" applyFont="1" applyFill="1" applyBorder="1" applyAlignment="1" applyProtection="1">
      <alignment horizontal="center" vertical="center"/>
      <protection locked="0"/>
    </xf>
    <xf numFmtId="0" fontId="14" fillId="0" borderId="0" xfId="17" applyFont="1" applyFill="1" applyBorder="1" applyAlignment="1" applyProtection="1">
      <alignment horizontal="left" vertical="center" wrapText="1"/>
      <protection locked="0"/>
    </xf>
    <xf numFmtId="0" fontId="14" fillId="0" borderId="0" xfId="17" applyNumberFormat="1" applyFont="1" applyFill="1" applyBorder="1" applyAlignment="1" applyProtection="1">
      <alignment horizontal="left" vertical="center" wrapText="1"/>
      <protection locked="0"/>
    </xf>
    <xf numFmtId="15" fontId="10" fillId="0" borderId="8" xfId="0" applyNumberFormat="1" applyFont="1" applyFill="1" applyBorder="1" applyAlignment="1" applyProtection="1">
      <alignment horizontal="center" vertical="center"/>
      <protection locked="0"/>
    </xf>
    <xf numFmtId="16" fontId="10" fillId="0" borderId="8" xfId="0" applyNumberFormat="1" applyFont="1" applyFill="1" applyBorder="1" applyAlignment="1" applyProtection="1">
      <alignment horizontal="center" vertical="center"/>
      <protection locked="0"/>
    </xf>
    <xf numFmtId="15" fontId="10" fillId="0" borderId="31" xfId="0" applyNumberFormat="1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18" xfId="0" applyFont="1" applyFill="1" applyBorder="1" applyAlignment="1" applyProtection="1">
      <alignment horizontal="center" vertical="center" wrapText="1"/>
      <protection locked="0"/>
    </xf>
    <xf numFmtId="0" fontId="21" fillId="0" borderId="19" xfId="0" applyFont="1" applyFill="1" applyBorder="1" applyAlignment="1" applyProtection="1">
      <alignment horizontal="center" vertical="center" wrapText="1"/>
      <protection locked="0"/>
    </xf>
    <xf numFmtId="49" fontId="12" fillId="0" borderId="18" xfId="0" applyNumberFormat="1" applyFont="1" applyFill="1" applyBorder="1" applyAlignment="1" applyProtection="1">
      <alignment horizontal="left" vertical="center" wrapText="1"/>
      <protection locked="0"/>
    </xf>
    <xf numFmtId="164" fontId="10" fillId="0" borderId="13" xfId="0" applyNumberFormat="1" applyFont="1" applyFill="1" applyBorder="1" applyAlignment="1" applyProtection="1">
      <alignment vertical="center"/>
      <protection locked="0"/>
    </xf>
    <xf numFmtId="164" fontId="10" fillId="0" borderId="27" xfId="0" quotePrefix="1" applyNumberFormat="1" applyFont="1" applyFill="1" applyBorder="1" applyAlignment="1" applyProtection="1">
      <alignment horizontal="center" vertical="center"/>
      <protection locked="0"/>
    </xf>
    <xf numFmtId="15" fontId="10" fillId="0" borderId="28" xfId="0" applyNumberFormat="1" applyFont="1" applyFill="1" applyBorder="1" applyAlignment="1" applyProtection="1">
      <alignment horizontal="center" vertical="center"/>
      <protection locked="0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164" fontId="10" fillId="0" borderId="17" xfId="0" applyNumberFormat="1" applyFont="1" applyFill="1" applyBorder="1" applyAlignment="1" applyProtection="1">
      <alignment horizontal="center" vertical="center"/>
      <protection locked="0"/>
    </xf>
    <xf numFmtId="0" fontId="10" fillId="0" borderId="30" xfId="0" applyFont="1" applyFill="1" applyBorder="1" applyAlignment="1" applyProtection="1">
      <alignment vertical="center"/>
      <protection locked="0"/>
    </xf>
    <xf numFmtId="164" fontId="10" fillId="0" borderId="22" xfId="0" quotePrefix="1" applyNumberFormat="1" applyFont="1" applyFill="1" applyBorder="1" applyAlignment="1" applyProtection="1">
      <alignment horizontal="center" vertical="center"/>
      <protection locked="0"/>
    </xf>
    <xf numFmtId="15" fontId="10" fillId="0" borderId="23" xfId="0" applyNumberFormat="1" applyFont="1" applyFill="1" applyBorder="1" applyAlignment="1" applyProtection="1">
      <alignment horizontal="center" vertical="center"/>
      <protection locked="0"/>
    </xf>
    <xf numFmtId="164" fontId="10" fillId="0" borderId="24" xfId="0" quotePrefix="1" applyNumberFormat="1" applyFont="1" applyFill="1" applyBorder="1" applyAlignment="1" applyProtection="1">
      <alignment horizontal="center" vertical="center"/>
      <protection locked="0"/>
    </xf>
    <xf numFmtId="164" fontId="10" fillId="0" borderId="23" xfId="0" quotePrefix="1" applyNumberFormat="1" applyFont="1" applyFill="1" applyBorder="1" applyAlignment="1" applyProtection="1">
      <alignment horizontal="center" vertical="center"/>
      <protection locked="0"/>
    </xf>
    <xf numFmtId="164" fontId="10" fillId="0" borderId="25" xfId="0" applyNumberFormat="1" applyFont="1" applyFill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 applyProtection="1">
      <alignment vertical="center"/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0" fontId="22" fillId="3" borderId="0" xfId="0" applyFont="1" applyFill="1" applyBorder="1" applyAlignment="1" applyProtection="1">
      <alignment horizontal="center"/>
      <protection locked="0"/>
    </xf>
    <xf numFmtId="164" fontId="22" fillId="3" borderId="0" xfId="0" applyNumberFormat="1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19" fillId="3" borderId="0" xfId="0" applyFont="1" applyFill="1" applyAlignment="1" applyProtection="1">
      <alignment horizontal="left"/>
      <protection locked="0"/>
    </xf>
    <xf numFmtId="0" fontId="19" fillId="3" borderId="0" xfId="0" applyFont="1" applyFill="1" applyAlignment="1" applyProtection="1">
      <alignment horizontal="center"/>
      <protection locked="0"/>
    </xf>
    <xf numFmtId="164" fontId="19" fillId="3" borderId="0" xfId="0" applyNumberFormat="1" applyFont="1" applyFill="1" applyProtection="1">
      <protection locked="0"/>
    </xf>
    <xf numFmtId="164" fontId="22" fillId="3" borderId="0" xfId="0" applyNumberFormat="1" applyFont="1" applyFill="1" applyProtection="1">
      <protection locked="0"/>
    </xf>
    <xf numFmtId="0" fontId="22" fillId="3" borderId="0" xfId="0" applyFont="1" applyFill="1" applyProtection="1">
      <protection locked="0"/>
    </xf>
    <xf numFmtId="0" fontId="19" fillId="3" borderId="0" xfId="0" applyFont="1" applyFill="1" applyProtection="1">
      <protection locked="0"/>
    </xf>
    <xf numFmtId="0" fontId="15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center"/>
      <protection locked="0"/>
    </xf>
    <xf numFmtId="164" fontId="15" fillId="3" borderId="0" xfId="0" applyNumberFormat="1" applyFont="1" applyFill="1" applyProtection="1">
      <protection locked="0"/>
    </xf>
    <xf numFmtId="164" fontId="23" fillId="3" borderId="0" xfId="0" applyNumberFormat="1" applyFont="1" applyFill="1" applyProtection="1">
      <protection locked="0"/>
    </xf>
    <xf numFmtId="0" fontId="23" fillId="3" borderId="0" xfId="0" applyFont="1" applyFill="1" applyProtection="1">
      <protection locked="0"/>
    </xf>
    <xf numFmtId="164" fontId="24" fillId="3" borderId="0" xfId="0" applyNumberFormat="1" applyFont="1" applyFill="1" applyProtection="1">
      <protection locked="0"/>
    </xf>
    <xf numFmtId="0" fontId="24" fillId="3" borderId="0" xfId="0" applyFont="1" applyFill="1" applyProtection="1">
      <protection locked="0"/>
    </xf>
    <xf numFmtId="0" fontId="14" fillId="3" borderId="0" xfId="0" applyFont="1" applyFill="1" applyAlignment="1" applyProtection="1">
      <alignment horizontal="center"/>
      <protection locked="0"/>
    </xf>
    <xf numFmtId="164" fontId="14" fillId="3" borderId="0" xfId="0" applyNumberFormat="1" applyFont="1" applyFill="1" applyProtection="1">
      <protection locked="0"/>
    </xf>
    <xf numFmtId="164" fontId="25" fillId="3" borderId="0" xfId="0" applyNumberFormat="1" applyFont="1" applyFill="1" applyProtection="1">
      <protection locked="0"/>
    </xf>
    <xf numFmtId="0" fontId="15" fillId="0" borderId="0" xfId="0" applyFont="1" applyFill="1" applyProtection="1">
      <protection locked="0"/>
    </xf>
    <xf numFmtId="0" fontId="15" fillId="0" borderId="0" xfId="0" applyFont="1" applyFill="1" applyAlignment="1" applyProtection="1">
      <alignment horizontal="left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164" fontId="15" fillId="3" borderId="0" xfId="0" applyNumberFormat="1" applyFont="1" applyFill="1" applyBorder="1" applyProtection="1">
      <protection locked="0"/>
    </xf>
    <xf numFmtId="164" fontId="24" fillId="3" borderId="0" xfId="0" applyNumberFormat="1" applyFont="1" applyFill="1" applyBorder="1" applyProtection="1">
      <protection locked="0"/>
    </xf>
    <xf numFmtId="0" fontId="24" fillId="3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center" wrapText="1"/>
      <protection locked="0"/>
    </xf>
    <xf numFmtId="0" fontId="24" fillId="0" borderId="0" xfId="0" applyFont="1" applyFill="1" applyBorder="1" applyAlignment="1" applyProtection="1">
      <alignment horizontal="left" wrapText="1"/>
      <protection locked="0"/>
    </xf>
    <xf numFmtId="0" fontId="24" fillId="0" borderId="0" xfId="0" applyFont="1" applyFill="1" applyAlignment="1" applyProtection="1">
      <alignment horizontal="center" wrapText="1"/>
      <protection locked="0"/>
    </xf>
    <xf numFmtId="0" fontId="24" fillId="0" borderId="0" xfId="0" applyFont="1" applyFill="1" applyProtection="1">
      <protection locked="0"/>
    </xf>
    <xf numFmtId="0" fontId="24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 applyProtection="1">
      <alignment horizontal="center"/>
      <protection locked="0"/>
    </xf>
    <xf numFmtId="0" fontId="24" fillId="3" borderId="0" xfId="0" applyFont="1" applyFill="1" applyAlignment="1" applyProtection="1">
      <alignment horizontal="center"/>
      <protection locked="0"/>
    </xf>
    <xf numFmtId="0" fontId="22" fillId="3" borderId="0" xfId="0" applyFont="1" applyFill="1" applyAlignment="1" applyProtection="1">
      <alignment horizontal="center" wrapText="1"/>
      <protection locked="0"/>
    </xf>
    <xf numFmtId="0" fontId="22" fillId="3" borderId="0" xfId="0" applyFont="1" applyFill="1" applyAlignment="1" applyProtection="1">
      <alignment horizontal="left"/>
      <protection locked="0"/>
    </xf>
    <xf numFmtId="0" fontId="22" fillId="3" borderId="0" xfId="0" applyFont="1" applyFill="1" applyAlignment="1" applyProtection="1">
      <alignment horizontal="center"/>
      <protection locked="0"/>
    </xf>
    <xf numFmtId="0" fontId="11" fillId="5" borderId="8" xfId="0" applyFont="1" applyFill="1" applyBorder="1" applyAlignment="1" applyProtection="1">
      <alignment horizontal="center" vertical="center" wrapText="1"/>
    </xf>
    <xf numFmtId="164" fontId="26" fillId="5" borderId="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vertical="center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10" fillId="0" borderId="15" xfId="0" applyFont="1" applyFill="1" applyBorder="1" applyAlignment="1" applyProtection="1">
      <alignment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15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vertical="center" wrapText="1"/>
      <protection locked="0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left" vertical="center" wrapText="1"/>
      <protection locked="0"/>
    </xf>
    <xf numFmtId="16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13" xfId="0" applyNumberFormat="1" applyFont="1" applyFill="1" applyBorder="1" applyAlignment="1" applyProtection="1">
      <alignment vertical="center" wrapText="1"/>
      <protection locked="0"/>
    </xf>
    <xf numFmtId="0" fontId="12" fillId="0" borderId="20" xfId="0" applyFont="1" applyFill="1" applyBorder="1" applyAlignment="1" applyProtection="1">
      <alignment vertical="center" wrapText="1"/>
      <protection locked="0"/>
    </xf>
    <xf numFmtId="168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168" fontId="10" fillId="0" borderId="8" xfId="0" applyNumberFormat="1" applyFont="1" applyFill="1" applyBorder="1" applyAlignment="1" applyProtection="1">
      <alignment horizontal="center" vertical="center"/>
      <protection locked="0"/>
    </xf>
    <xf numFmtId="0" fontId="12" fillId="0" borderId="32" xfId="0" applyFont="1" applyFill="1" applyBorder="1" applyAlignment="1" applyProtection="1">
      <alignment horizontal="center" vertical="center" wrapText="1"/>
      <protection locked="0"/>
    </xf>
    <xf numFmtId="0" fontId="12" fillId="0" borderId="33" xfId="0" applyFont="1" applyFill="1" applyBorder="1" applyAlignment="1" applyProtection="1">
      <alignment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vertical="center" wrapText="1"/>
      <protection locked="0"/>
    </xf>
    <xf numFmtId="167" fontId="10" fillId="0" borderId="8" xfId="0" applyNumberFormat="1" applyFont="1" applyFill="1" applyBorder="1" applyAlignment="1" applyProtection="1">
      <alignment horizontal="center" vertical="center"/>
      <protection locked="0"/>
    </xf>
    <xf numFmtId="169" fontId="10" fillId="0" borderId="8" xfId="0" applyNumberFormat="1" applyFont="1" applyFill="1" applyBorder="1" applyAlignment="1" applyProtection="1">
      <alignment horizontal="center" vertical="center"/>
      <protection locked="0"/>
    </xf>
    <xf numFmtId="170" fontId="10" fillId="0" borderId="8" xfId="0" applyNumberFormat="1" applyFont="1" applyFill="1" applyBorder="1" applyAlignment="1" applyProtection="1">
      <alignment horizontal="center" vertical="center"/>
      <protection locked="0"/>
    </xf>
    <xf numFmtId="0" fontId="12" fillId="0" borderId="21" xfId="0" applyFont="1" applyFill="1" applyBorder="1" applyAlignment="1" applyProtection="1">
      <alignment horizontal="center" vertical="center" wrapText="1"/>
      <protection locked="0"/>
    </xf>
    <xf numFmtId="164" fontId="10" fillId="0" borderId="8" xfId="0" applyNumberFormat="1" applyFont="1" applyFill="1" applyBorder="1" applyAlignment="1" applyProtection="1">
      <alignment vertical="center"/>
      <protection locked="0"/>
    </xf>
    <xf numFmtId="164" fontId="10" fillId="0" borderId="8" xfId="0" applyNumberFormat="1" applyFont="1" applyFill="1" applyBorder="1" applyAlignment="1" applyProtection="1">
      <alignment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vertical="center" wrapText="1"/>
      <protection locked="0"/>
    </xf>
    <xf numFmtId="0" fontId="10" fillId="0" borderId="14" xfId="0" applyFont="1" applyFill="1" applyBorder="1" applyAlignment="1" applyProtection="1">
      <alignment vertical="center" wrapText="1"/>
      <protection locked="0"/>
    </xf>
    <xf numFmtId="0" fontId="10" fillId="0" borderId="15" xfId="0" applyFont="1" applyFill="1" applyBorder="1" applyAlignment="1" applyProtection="1">
      <alignment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vertical="center" wrapText="1"/>
      <protection locked="0"/>
    </xf>
    <xf numFmtId="164" fontId="11" fillId="0" borderId="0" xfId="0" applyNumberFormat="1" applyFont="1" applyFill="1" applyAlignment="1" applyProtection="1">
      <alignment vertical="center" wrapText="1"/>
      <protection locked="0"/>
    </xf>
    <xf numFmtId="164" fontId="11" fillId="0" borderId="0" xfId="0" applyNumberFormat="1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Protection="1">
      <protection locked="0"/>
    </xf>
    <xf numFmtId="0" fontId="28" fillId="0" borderId="0" xfId="0" applyFont="1" applyAlignment="1" applyProtection="1">
      <alignment horizontal="left"/>
      <protection locked="0"/>
    </xf>
    <xf numFmtId="0" fontId="28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top" wrapText="1"/>
      <protection locked="0"/>
    </xf>
    <xf numFmtId="0" fontId="6" fillId="3" borderId="7" xfId="0" applyFont="1" applyFill="1" applyBorder="1" applyAlignment="1" applyProtection="1">
      <alignment horizontal="center" vertical="top" wrapText="1"/>
      <protection locked="0"/>
    </xf>
    <xf numFmtId="164" fontId="26" fillId="5" borderId="2" xfId="0" applyNumberFormat="1" applyFont="1" applyFill="1" applyBorder="1" applyAlignment="1" applyProtection="1">
      <alignment horizontal="center" vertical="center" wrapText="1"/>
    </xf>
    <xf numFmtId="0" fontId="26" fillId="5" borderId="3" xfId="0" applyFont="1" applyFill="1" applyBorder="1" applyAlignment="1" applyProtection="1">
      <alignment horizontal="center" vertical="top" wrapText="1"/>
    </xf>
    <xf numFmtId="0" fontId="6" fillId="3" borderId="4" xfId="0" applyFont="1" applyFill="1" applyBorder="1" applyAlignment="1" applyProtection="1">
      <alignment horizontal="center" vertical="top" wrapText="1"/>
      <protection locked="0"/>
    </xf>
    <xf numFmtId="0" fontId="15" fillId="0" borderId="0" xfId="17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17" applyFont="1" applyFill="1" applyBorder="1" applyAlignment="1" applyProtection="1">
      <alignment horizontal="left" vertical="center" wrapText="1"/>
      <protection locked="0"/>
    </xf>
    <xf numFmtId="0" fontId="14" fillId="0" borderId="0" xfId="17" applyFont="1" applyFill="1" applyBorder="1" applyAlignment="1" applyProtection="1">
      <alignment horizontal="left" vertical="center" wrapText="1"/>
      <protection locked="0"/>
    </xf>
    <xf numFmtId="0" fontId="26" fillId="5" borderId="2" xfId="0" applyFont="1" applyFill="1" applyBorder="1" applyAlignment="1" applyProtection="1">
      <alignment horizontal="center" vertical="center" wrapText="1"/>
    </xf>
    <xf numFmtId="0" fontId="26" fillId="5" borderId="1" xfId="0" applyFont="1" applyFill="1" applyBorder="1" applyAlignment="1" applyProtection="1">
      <alignment horizontal="center" vertical="center" wrapText="1"/>
    </xf>
    <xf numFmtId="0" fontId="26" fillId="5" borderId="2" xfId="0" applyFont="1" applyFill="1" applyBorder="1" applyAlignment="1" applyProtection="1">
      <alignment horizontal="left" vertical="center"/>
    </xf>
    <xf numFmtId="0" fontId="14" fillId="0" borderId="28" xfId="17" applyFont="1" applyFill="1" applyBorder="1" applyAlignment="1" applyProtection="1">
      <alignment horizontal="left" vertical="center" wrapText="1"/>
      <protection locked="0"/>
    </xf>
    <xf numFmtId="0" fontId="14" fillId="0" borderId="0" xfId="17" applyNumberFormat="1" applyFont="1" applyFill="1" applyBorder="1" applyAlignment="1" applyProtection="1">
      <alignment horizontal="left" vertical="center" wrapText="1"/>
      <protection locked="0"/>
    </xf>
  </cellXfs>
  <cellStyles count="18">
    <cellStyle name="cf1" xfId="1"/>
    <cellStyle name="cf10" xfId="2"/>
    <cellStyle name="cf2" xfId="3"/>
    <cellStyle name="cf3" xfId="4"/>
    <cellStyle name="cf4" xfId="5"/>
    <cellStyle name="cf5" xfId="6"/>
    <cellStyle name="cf6" xfId="7"/>
    <cellStyle name="cf7" xfId="8"/>
    <cellStyle name="cf8" xfId="9"/>
    <cellStyle name="cf9" xfId="10"/>
    <cellStyle name="Comma 2" xfId="16"/>
    <cellStyle name="Excel_BuiltIn_Comma" xfId="11"/>
    <cellStyle name="Heading" xfId="12"/>
    <cellStyle name="Heading1" xfId="13"/>
    <cellStyle name="Normal" xfId="0" builtinId="0" customBuiltin="1"/>
    <cellStyle name="Normal 2" xfId="17"/>
    <cellStyle name="Result" xfId="14"/>
    <cellStyle name="Result2" xfId="15"/>
  </cellStyles>
  <dxfs count="2080"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  <dxf>
      <font>
        <color rgb="FF000000"/>
      </font>
      <fill>
        <patternFill patternType="solid">
          <fgColor rgb="FFFF6600"/>
          <bgColor rgb="FFFF6600"/>
        </patternFill>
      </fill>
    </dxf>
  </dxfs>
  <tableStyles count="0" defaultTableStyle="TableStyleMedium2" defaultPivotStyle="PivotStyleLight16"/>
  <colors>
    <mruColors>
      <color rgb="FF0000FF"/>
      <color rgb="FF004D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718868</xdr:colOff>
      <xdr:row>815</xdr:row>
      <xdr:rowOff>26958</xdr:rowOff>
    </xdr:from>
    <xdr:to>
      <xdr:col>1</xdr:col>
      <xdr:colOff>1073836</xdr:colOff>
      <xdr:row>818</xdr:row>
      <xdr:rowOff>101181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365849" y="391980708"/>
          <a:ext cx="354968" cy="676275"/>
        </a:xfrm>
        <a:prstGeom prst="rect">
          <a:avLst/>
        </a:prstGeom>
      </xdr:spPr>
    </xdr:pic>
    <xdr:clientData/>
  </xdr:twoCellAnchor>
  <xdr:twoCellAnchor>
    <xdr:from>
      <xdr:col>10</xdr:col>
      <xdr:colOff>745826</xdr:colOff>
      <xdr:row>813</xdr:row>
      <xdr:rowOff>89859</xdr:rowOff>
    </xdr:from>
    <xdr:to>
      <xdr:col>11</xdr:col>
      <xdr:colOff>638895</xdr:colOff>
      <xdr:row>819</xdr:row>
      <xdr:rowOff>41459</xdr:rowOff>
    </xdr:to>
    <xdr:pic>
      <xdr:nvPicPr>
        <xdr:cNvPr id="3" name="Picture 2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5284" y="391836934"/>
          <a:ext cx="809625" cy="94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296534</xdr:colOff>
      <xdr:row>815</xdr:row>
      <xdr:rowOff>143774</xdr:rowOff>
    </xdr:from>
    <xdr:to>
      <xdr:col>6</xdr:col>
      <xdr:colOff>78896</xdr:colOff>
      <xdr:row>819</xdr:row>
      <xdr:rowOff>57296</xdr:rowOff>
    </xdr:to>
    <xdr:pic>
      <xdr:nvPicPr>
        <xdr:cNvPr id="4" name="Picture 5" descr="Regina Cantill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2076" y="392097524"/>
          <a:ext cx="1076325" cy="695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332476</xdr:colOff>
      <xdr:row>819</xdr:row>
      <xdr:rowOff>89858</xdr:rowOff>
    </xdr:from>
    <xdr:to>
      <xdr:col>1</xdr:col>
      <xdr:colOff>1318105</xdr:colOff>
      <xdr:row>824</xdr:row>
      <xdr:rowOff>136659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240" b="97934" l="1038" r="93426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79457" y="392825377"/>
          <a:ext cx="985629" cy="828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28"/>
  <sheetViews>
    <sheetView tabSelected="1" zoomScale="106" zoomScaleNormal="106" workbookViewId="0">
      <selection activeCell="D2" sqref="D2"/>
    </sheetView>
  </sheetViews>
  <sheetFormatPr defaultRowHeight="36.75" customHeight="1"/>
  <cols>
    <col min="1" max="1" width="8.5" style="93" customWidth="1"/>
    <col min="2" max="2" width="28.625" style="65" customWidth="1"/>
    <col min="3" max="3" width="9.25" style="94" customWidth="1"/>
    <col min="4" max="4" width="15.75" style="95" customWidth="1"/>
    <col min="5" max="5" width="8.625" style="95" customWidth="1"/>
    <col min="6" max="6" width="8.375" style="95" customWidth="1"/>
    <col min="7" max="7" width="8.25" style="95" customWidth="1"/>
    <col min="8" max="8" width="8" style="95" customWidth="1"/>
    <col min="9" max="9" width="5.625" style="95" customWidth="1"/>
    <col min="10" max="10" width="11.75" style="64" customWidth="1"/>
    <col min="11" max="11" width="12" style="64" customWidth="1"/>
    <col min="12" max="12" width="12.125" style="64" customWidth="1"/>
    <col min="13" max="13" width="15" style="65" customWidth="1"/>
    <col min="14" max="41" width="8.375" style="8" hidden="1" customWidth="1"/>
    <col min="42" max="42" width="1.875" style="8" hidden="1" customWidth="1"/>
    <col min="43" max="43" width="19.75" style="8" customWidth="1"/>
    <col min="44" max="256" width="8.5" style="8" customWidth="1"/>
    <col min="257" max="1023" width="10.75" customWidth="1"/>
    <col min="1024" max="1024" width="9" customWidth="1"/>
  </cols>
  <sheetData>
    <row r="1" spans="1:42" ht="36.75" customHeight="1">
      <c r="A1" s="141" t="s">
        <v>824</v>
      </c>
      <c r="B1" s="142"/>
      <c r="C1" s="143"/>
      <c r="D1" s="143"/>
      <c r="E1" s="143"/>
      <c r="F1" s="144"/>
    </row>
    <row r="2" spans="1:42" ht="36.75" customHeight="1">
      <c r="A2" s="143"/>
      <c r="B2" s="142"/>
      <c r="C2" s="143"/>
      <c r="D2" s="143"/>
      <c r="E2" s="143"/>
      <c r="F2" s="144"/>
    </row>
    <row r="3" spans="1:42" ht="36.75" customHeight="1">
      <c r="A3" s="145" t="s">
        <v>825</v>
      </c>
      <c r="B3" s="146"/>
      <c r="C3" s="146"/>
      <c r="D3" s="146"/>
      <c r="E3" s="146"/>
      <c r="F3" s="147"/>
    </row>
    <row r="4" spans="1:42" ht="36.75" customHeight="1">
      <c r="A4" s="148" t="s">
        <v>827</v>
      </c>
      <c r="B4" s="146"/>
      <c r="C4" s="146"/>
      <c r="D4" s="146"/>
      <c r="E4" s="146"/>
      <c r="F4" s="147"/>
    </row>
    <row r="5" spans="1:42" ht="36.75" customHeight="1">
      <c r="A5" s="143"/>
      <c r="B5" s="142"/>
      <c r="C5" s="143"/>
      <c r="D5" s="143"/>
      <c r="E5" s="143"/>
      <c r="F5" s="144"/>
    </row>
    <row r="6" spans="1:42" ht="36.75" customHeight="1" thickBot="1">
      <c r="A6" s="149" t="s">
        <v>826</v>
      </c>
      <c r="B6" s="149"/>
      <c r="C6" s="149"/>
      <c r="D6" s="149"/>
      <c r="E6" s="149"/>
      <c r="F6" s="150"/>
    </row>
    <row r="7" spans="1:42" s="18" customFormat="1" ht="24.75" customHeight="1" thickBot="1">
      <c r="A7" s="161" t="s">
        <v>0</v>
      </c>
      <c r="B7" s="160" t="s">
        <v>1</v>
      </c>
      <c r="C7" s="162" t="s">
        <v>2</v>
      </c>
      <c r="D7" s="160" t="s">
        <v>3</v>
      </c>
      <c r="E7" s="160" t="s">
        <v>4</v>
      </c>
      <c r="F7" s="160"/>
      <c r="G7" s="160"/>
      <c r="H7" s="160"/>
      <c r="I7" s="160" t="s">
        <v>5</v>
      </c>
      <c r="J7" s="154" t="s">
        <v>6</v>
      </c>
      <c r="K7" s="154"/>
      <c r="L7" s="154"/>
      <c r="M7" s="155" t="s">
        <v>7</v>
      </c>
      <c r="N7" s="156" t="s">
        <v>2</v>
      </c>
      <c r="O7" s="152" t="s">
        <v>3</v>
      </c>
      <c r="P7" s="151" t="s">
        <v>4</v>
      </c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2" t="s">
        <v>5</v>
      </c>
      <c r="AC7" s="151" t="s">
        <v>8</v>
      </c>
      <c r="AD7" s="151"/>
      <c r="AE7" s="151"/>
      <c r="AF7" s="152" t="s">
        <v>9</v>
      </c>
      <c r="AG7" s="151" t="s">
        <v>10</v>
      </c>
      <c r="AH7" s="151"/>
      <c r="AI7" s="151"/>
      <c r="AJ7" s="151"/>
      <c r="AK7" s="151"/>
      <c r="AL7" s="151"/>
      <c r="AM7" s="151"/>
      <c r="AN7" s="151"/>
      <c r="AO7" s="151"/>
      <c r="AP7" s="153" t="s">
        <v>11</v>
      </c>
    </row>
    <row r="8" spans="1:42" s="7" customFormat="1" ht="54.75" customHeight="1" thickTop="1" thickBot="1">
      <c r="A8" s="161"/>
      <c r="B8" s="160"/>
      <c r="C8" s="162"/>
      <c r="D8" s="160"/>
      <c r="E8" s="96" t="s">
        <v>12</v>
      </c>
      <c r="F8" s="96" t="s">
        <v>13</v>
      </c>
      <c r="G8" s="96" t="s">
        <v>14</v>
      </c>
      <c r="H8" s="96" t="s">
        <v>15</v>
      </c>
      <c r="I8" s="160"/>
      <c r="J8" s="97" t="s">
        <v>16</v>
      </c>
      <c r="K8" s="97" t="s">
        <v>17</v>
      </c>
      <c r="L8" s="97" t="s">
        <v>18</v>
      </c>
      <c r="M8" s="155"/>
      <c r="N8" s="156"/>
      <c r="O8" s="152"/>
      <c r="P8" s="1" t="s">
        <v>19</v>
      </c>
      <c r="Q8" s="2" t="s">
        <v>20</v>
      </c>
      <c r="R8" s="3" t="s">
        <v>21</v>
      </c>
      <c r="S8" s="3" t="s">
        <v>22</v>
      </c>
      <c r="T8" s="3" t="s">
        <v>23</v>
      </c>
      <c r="U8" s="3" t="s">
        <v>24</v>
      </c>
      <c r="V8" s="3" t="s">
        <v>25</v>
      </c>
      <c r="W8" s="3" t="s">
        <v>26</v>
      </c>
      <c r="X8" s="3" t="s">
        <v>15</v>
      </c>
      <c r="Y8" s="3" t="s">
        <v>27</v>
      </c>
      <c r="Z8" s="3" t="s">
        <v>28</v>
      </c>
      <c r="AA8" s="3" t="s">
        <v>29</v>
      </c>
      <c r="AB8" s="152"/>
      <c r="AC8" s="4" t="s">
        <v>16</v>
      </c>
      <c r="AD8" s="5" t="s">
        <v>17</v>
      </c>
      <c r="AE8" s="6" t="s">
        <v>18</v>
      </c>
      <c r="AF8" s="152"/>
      <c r="AG8" s="2" t="s">
        <v>30</v>
      </c>
      <c r="AH8" s="3" t="s">
        <v>21</v>
      </c>
      <c r="AI8" s="3" t="s">
        <v>22</v>
      </c>
      <c r="AJ8" s="3" t="s">
        <v>23</v>
      </c>
      <c r="AK8" s="3" t="s">
        <v>24</v>
      </c>
      <c r="AL8" s="3" t="s">
        <v>25</v>
      </c>
      <c r="AM8" s="3" t="s">
        <v>26</v>
      </c>
      <c r="AN8" s="3" t="s">
        <v>15</v>
      </c>
      <c r="AO8" s="3" t="s">
        <v>28</v>
      </c>
      <c r="AP8" s="153"/>
    </row>
    <row r="9" spans="1:42" s="134" customFormat="1" ht="30" customHeight="1" thickTop="1">
      <c r="A9" s="108" t="s">
        <v>789</v>
      </c>
      <c r="B9" s="109" t="s">
        <v>468</v>
      </c>
      <c r="C9" s="16" t="s">
        <v>194</v>
      </c>
      <c r="D9" s="16" t="s">
        <v>31</v>
      </c>
      <c r="E9" s="105">
        <v>43425</v>
      </c>
      <c r="F9" s="105">
        <v>43445</v>
      </c>
      <c r="G9" s="105">
        <v>43448</v>
      </c>
      <c r="H9" s="105">
        <v>43451</v>
      </c>
      <c r="I9" s="16" t="s">
        <v>49</v>
      </c>
      <c r="J9" s="106">
        <f>SUM(K9:L9)</f>
        <v>4725863.84</v>
      </c>
      <c r="K9" s="106"/>
      <c r="L9" s="106">
        <v>4725863.84</v>
      </c>
      <c r="M9" s="107"/>
      <c r="N9" s="128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30"/>
      <c r="AC9" s="131"/>
      <c r="AD9" s="131"/>
      <c r="AE9" s="132"/>
      <c r="AF9" s="131"/>
      <c r="AG9" s="129"/>
      <c r="AH9" s="129"/>
      <c r="AI9" s="129"/>
      <c r="AJ9" s="129"/>
      <c r="AK9" s="129"/>
      <c r="AL9" s="129"/>
      <c r="AM9" s="129"/>
      <c r="AN9" s="129"/>
      <c r="AO9" s="130"/>
      <c r="AP9" s="133"/>
    </row>
    <row r="10" spans="1:42" s="134" customFormat="1" ht="41.25" customHeight="1">
      <c r="A10" s="108" t="s">
        <v>789</v>
      </c>
      <c r="B10" s="109" t="s">
        <v>812</v>
      </c>
      <c r="C10" s="16" t="s">
        <v>194</v>
      </c>
      <c r="D10" s="16" t="s">
        <v>31</v>
      </c>
      <c r="E10" s="105">
        <v>43425</v>
      </c>
      <c r="F10" s="105">
        <v>43445</v>
      </c>
      <c r="G10" s="105">
        <v>43448</v>
      </c>
      <c r="H10" s="105">
        <v>43451</v>
      </c>
      <c r="I10" s="16" t="s">
        <v>49</v>
      </c>
      <c r="J10" s="106">
        <f>SUM(K10:L10)</f>
        <v>65850000</v>
      </c>
      <c r="K10" s="106"/>
      <c r="L10" s="106">
        <v>65850000</v>
      </c>
      <c r="M10" s="107"/>
      <c r="N10" s="128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30"/>
      <c r="AC10" s="131"/>
      <c r="AD10" s="131"/>
      <c r="AE10" s="132"/>
      <c r="AF10" s="131"/>
      <c r="AG10" s="129"/>
      <c r="AH10" s="129"/>
      <c r="AI10" s="129"/>
      <c r="AJ10" s="129"/>
      <c r="AK10" s="129"/>
      <c r="AL10" s="129"/>
      <c r="AM10" s="129"/>
      <c r="AN10" s="129"/>
      <c r="AO10" s="130"/>
      <c r="AP10" s="133"/>
    </row>
    <row r="11" spans="1:42" s="134" customFormat="1" ht="38.25" customHeight="1">
      <c r="A11" s="108" t="s">
        <v>789</v>
      </c>
      <c r="B11" s="109" t="s">
        <v>182</v>
      </c>
      <c r="C11" s="16" t="s">
        <v>194</v>
      </c>
      <c r="D11" s="16" t="s">
        <v>31</v>
      </c>
      <c r="E11" s="105">
        <v>43425</v>
      </c>
      <c r="F11" s="105">
        <v>43445</v>
      </c>
      <c r="G11" s="105">
        <v>43448</v>
      </c>
      <c r="H11" s="105">
        <v>43451</v>
      </c>
      <c r="I11" s="16" t="s">
        <v>49</v>
      </c>
      <c r="J11" s="106">
        <f>SUM(K11:L11)</f>
        <v>6549000</v>
      </c>
      <c r="K11" s="106"/>
      <c r="L11" s="106">
        <v>6549000</v>
      </c>
      <c r="M11" s="107"/>
      <c r="N11" s="128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30"/>
      <c r="AC11" s="131"/>
      <c r="AD11" s="131"/>
      <c r="AE11" s="132"/>
      <c r="AF11" s="131"/>
      <c r="AG11" s="129"/>
      <c r="AH11" s="129"/>
      <c r="AI11" s="129"/>
      <c r="AJ11" s="129"/>
      <c r="AK11" s="129"/>
      <c r="AL11" s="129"/>
      <c r="AM11" s="129"/>
      <c r="AN11" s="129"/>
      <c r="AO11" s="130"/>
      <c r="AP11" s="133"/>
    </row>
    <row r="12" spans="1:42" s="134" customFormat="1" ht="45" customHeight="1">
      <c r="A12" s="108" t="s">
        <v>789</v>
      </c>
      <c r="B12" s="109" t="s">
        <v>185</v>
      </c>
      <c r="C12" s="16" t="s">
        <v>194</v>
      </c>
      <c r="D12" s="16" t="s">
        <v>31</v>
      </c>
      <c r="E12" s="105">
        <v>43425</v>
      </c>
      <c r="F12" s="105">
        <v>43445</v>
      </c>
      <c r="G12" s="105">
        <v>43448</v>
      </c>
      <c r="H12" s="105">
        <v>43451</v>
      </c>
      <c r="I12" s="16" t="s">
        <v>49</v>
      </c>
      <c r="J12" s="106">
        <f>SUM(K12:L12)</f>
        <v>9966000</v>
      </c>
      <c r="K12" s="106"/>
      <c r="L12" s="106">
        <v>9966000</v>
      </c>
      <c r="M12" s="107"/>
      <c r="N12" s="128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30"/>
      <c r="AC12" s="131"/>
      <c r="AD12" s="131"/>
      <c r="AE12" s="132"/>
      <c r="AF12" s="131"/>
      <c r="AG12" s="129"/>
      <c r="AH12" s="129"/>
      <c r="AI12" s="129"/>
      <c r="AJ12" s="129"/>
      <c r="AK12" s="129"/>
      <c r="AL12" s="129"/>
      <c r="AM12" s="129"/>
      <c r="AN12" s="129"/>
      <c r="AO12" s="130"/>
      <c r="AP12" s="133"/>
    </row>
    <row r="13" spans="1:42" s="134" customFormat="1" ht="38.25" customHeight="1">
      <c r="A13" s="108" t="s">
        <v>789</v>
      </c>
      <c r="B13" s="109" t="s">
        <v>470</v>
      </c>
      <c r="C13" s="16" t="s">
        <v>194</v>
      </c>
      <c r="D13" s="16" t="s">
        <v>31</v>
      </c>
      <c r="E13" s="105">
        <v>43425</v>
      </c>
      <c r="F13" s="105">
        <v>43445</v>
      </c>
      <c r="G13" s="105">
        <v>43448</v>
      </c>
      <c r="H13" s="105">
        <v>43451</v>
      </c>
      <c r="I13" s="16" t="s">
        <v>49</v>
      </c>
      <c r="J13" s="106">
        <f t="shared" ref="J13" si="0">SUM(K13:L13)</f>
        <v>60000000</v>
      </c>
      <c r="K13" s="106"/>
      <c r="L13" s="106">
        <v>60000000</v>
      </c>
      <c r="M13" s="107"/>
      <c r="N13" s="128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30"/>
      <c r="AC13" s="131"/>
      <c r="AD13" s="131"/>
      <c r="AE13" s="132"/>
      <c r="AF13" s="131"/>
      <c r="AG13" s="129"/>
      <c r="AH13" s="129"/>
      <c r="AI13" s="129"/>
      <c r="AJ13" s="129"/>
      <c r="AK13" s="129"/>
      <c r="AL13" s="129"/>
      <c r="AM13" s="129"/>
      <c r="AN13" s="129"/>
      <c r="AO13" s="130"/>
      <c r="AP13" s="133"/>
    </row>
    <row r="14" spans="1:42" s="134" customFormat="1" ht="48" customHeight="1">
      <c r="A14" s="108" t="s">
        <v>821</v>
      </c>
      <c r="B14" s="109" t="s">
        <v>471</v>
      </c>
      <c r="C14" s="16" t="s">
        <v>194</v>
      </c>
      <c r="D14" s="16" t="s">
        <v>31</v>
      </c>
      <c r="E14" s="105">
        <v>43425</v>
      </c>
      <c r="F14" s="105">
        <v>43445</v>
      </c>
      <c r="G14" s="105">
        <v>43448</v>
      </c>
      <c r="H14" s="105">
        <v>43451</v>
      </c>
      <c r="I14" s="16" t="s">
        <v>49</v>
      </c>
      <c r="J14" s="106">
        <f>SUM(K14:L14)</f>
        <v>35000000</v>
      </c>
      <c r="K14" s="106"/>
      <c r="L14" s="106">
        <v>35000000</v>
      </c>
      <c r="M14" s="107"/>
      <c r="N14" s="128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30"/>
      <c r="AC14" s="131"/>
      <c r="AD14" s="131"/>
      <c r="AE14" s="132"/>
      <c r="AF14" s="131"/>
      <c r="AG14" s="129"/>
      <c r="AH14" s="129"/>
      <c r="AI14" s="129"/>
      <c r="AJ14" s="129"/>
      <c r="AK14" s="129"/>
      <c r="AL14" s="129"/>
      <c r="AM14" s="129"/>
      <c r="AN14" s="129"/>
      <c r="AO14" s="130"/>
      <c r="AP14" s="133"/>
    </row>
    <row r="15" spans="1:42" s="134" customFormat="1" ht="38.25" customHeight="1">
      <c r="A15" s="108" t="s">
        <v>789</v>
      </c>
      <c r="B15" s="109" t="s">
        <v>187</v>
      </c>
      <c r="C15" s="16" t="s">
        <v>194</v>
      </c>
      <c r="D15" s="16" t="s">
        <v>31</v>
      </c>
      <c r="E15" s="105">
        <v>43425</v>
      </c>
      <c r="F15" s="105">
        <v>43445</v>
      </c>
      <c r="G15" s="105">
        <v>43448</v>
      </c>
      <c r="H15" s="105">
        <v>43451</v>
      </c>
      <c r="I15" s="16" t="s">
        <v>49</v>
      </c>
      <c r="J15" s="106">
        <f>SUM(K15:L15)</f>
        <v>4569000</v>
      </c>
      <c r="K15" s="106"/>
      <c r="L15" s="106">
        <v>4569000</v>
      </c>
      <c r="M15" s="107"/>
      <c r="N15" s="128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30"/>
      <c r="AC15" s="131"/>
      <c r="AD15" s="131"/>
      <c r="AE15" s="132"/>
      <c r="AF15" s="131"/>
      <c r="AG15" s="129"/>
      <c r="AH15" s="129"/>
      <c r="AI15" s="129"/>
      <c r="AJ15" s="129"/>
      <c r="AK15" s="129"/>
      <c r="AL15" s="129"/>
      <c r="AM15" s="129"/>
      <c r="AN15" s="129"/>
      <c r="AO15" s="130"/>
      <c r="AP15" s="133"/>
    </row>
    <row r="16" spans="1:42" s="134" customFormat="1" ht="31.5" customHeight="1">
      <c r="A16" s="108" t="s">
        <v>789</v>
      </c>
      <c r="B16" s="109" t="s">
        <v>813</v>
      </c>
      <c r="C16" s="16" t="s">
        <v>194</v>
      </c>
      <c r="D16" s="16" t="s">
        <v>31</v>
      </c>
      <c r="E16" s="105">
        <v>43425</v>
      </c>
      <c r="F16" s="105">
        <v>43445</v>
      </c>
      <c r="G16" s="105">
        <v>43448</v>
      </c>
      <c r="H16" s="105">
        <v>43451</v>
      </c>
      <c r="I16" s="16" t="s">
        <v>49</v>
      </c>
      <c r="J16" s="106">
        <f>SUM(K16:L16)</f>
        <v>11460000</v>
      </c>
      <c r="K16" s="106"/>
      <c r="L16" s="106">
        <v>11460000</v>
      </c>
      <c r="M16" s="107"/>
      <c r="N16" s="128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30"/>
      <c r="AC16" s="131"/>
      <c r="AD16" s="131"/>
      <c r="AE16" s="132"/>
      <c r="AF16" s="131"/>
      <c r="AG16" s="129"/>
      <c r="AH16" s="129"/>
      <c r="AI16" s="129"/>
      <c r="AJ16" s="129"/>
      <c r="AK16" s="129"/>
      <c r="AL16" s="129"/>
      <c r="AM16" s="129"/>
      <c r="AN16" s="129"/>
      <c r="AO16" s="130"/>
      <c r="AP16" s="133"/>
    </row>
    <row r="17" spans="1:42" s="134" customFormat="1" ht="38.25" customHeight="1">
      <c r="A17" s="108" t="s">
        <v>789</v>
      </c>
      <c r="B17" s="109" t="s">
        <v>814</v>
      </c>
      <c r="C17" s="16" t="s">
        <v>194</v>
      </c>
      <c r="D17" s="16" t="s">
        <v>31</v>
      </c>
      <c r="E17" s="105">
        <v>43425</v>
      </c>
      <c r="F17" s="105">
        <v>43445</v>
      </c>
      <c r="G17" s="105">
        <v>43448</v>
      </c>
      <c r="H17" s="105">
        <v>43451</v>
      </c>
      <c r="I17" s="16" t="s">
        <v>49</v>
      </c>
      <c r="J17" s="106">
        <f t="shared" ref="J17:J42" si="1">SUM(K17:L17)</f>
        <v>2625000</v>
      </c>
      <c r="K17" s="106"/>
      <c r="L17" s="106">
        <v>2625000</v>
      </c>
      <c r="M17" s="107"/>
      <c r="N17" s="128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30"/>
      <c r="AC17" s="131"/>
      <c r="AD17" s="131"/>
      <c r="AE17" s="132"/>
      <c r="AF17" s="131"/>
      <c r="AG17" s="129"/>
      <c r="AH17" s="129"/>
      <c r="AI17" s="129"/>
      <c r="AJ17" s="129"/>
      <c r="AK17" s="129"/>
      <c r="AL17" s="129"/>
      <c r="AM17" s="129"/>
      <c r="AN17" s="129"/>
      <c r="AO17" s="130"/>
      <c r="AP17" s="133"/>
    </row>
    <row r="18" spans="1:42" s="134" customFormat="1" ht="29.25" customHeight="1">
      <c r="A18" s="108" t="s">
        <v>789</v>
      </c>
      <c r="B18" s="109" t="s">
        <v>815</v>
      </c>
      <c r="C18" s="16" t="s">
        <v>194</v>
      </c>
      <c r="D18" s="16" t="s">
        <v>31</v>
      </c>
      <c r="E18" s="105">
        <v>43425</v>
      </c>
      <c r="F18" s="105">
        <v>43445</v>
      </c>
      <c r="G18" s="105">
        <v>43448</v>
      </c>
      <c r="H18" s="105">
        <v>43451</v>
      </c>
      <c r="I18" s="16" t="s">
        <v>49</v>
      </c>
      <c r="J18" s="106">
        <f t="shared" ref="J18:J25" si="2">SUM(K18:L18)</f>
        <v>13369000</v>
      </c>
      <c r="K18" s="106"/>
      <c r="L18" s="106">
        <v>13369000</v>
      </c>
      <c r="M18" s="107"/>
      <c r="N18" s="128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30"/>
      <c r="AC18" s="131"/>
      <c r="AD18" s="131"/>
      <c r="AE18" s="132"/>
      <c r="AF18" s="131"/>
      <c r="AG18" s="129"/>
      <c r="AH18" s="129"/>
      <c r="AI18" s="129"/>
      <c r="AJ18" s="129"/>
      <c r="AK18" s="129"/>
      <c r="AL18" s="129"/>
      <c r="AM18" s="129"/>
      <c r="AN18" s="129"/>
      <c r="AO18" s="130"/>
      <c r="AP18" s="133"/>
    </row>
    <row r="19" spans="1:42" s="134" customFormat="1" ht="39.75" customHeight="1">
      <c r="A19" s="108" t="s">
        <v>789</v>
      </c>
      <c r="B19" s="109" t="s">
        <v>189</v>
      </c>
      <c r="C19" s="16" t="s">
        <v>194</v>
      </c>
      <c r="D19" s="16" t="s">
        <v>31</v>
      </c>
      <c r="E19" s="105">
        <v>43425</v>
      </c>
      <c r="F19" s="105">
        <v>43445</v>
      </c>
      <c r="G19" s="105">
        <v>43448</v>
      </c>
      <c r="H19" s="105">
        <v>43451</v>
      </c>
      <c r="I19" s="16" t="s">
        <v>49</v>
      </c>
      <c r="J19" s="106">
        <f t="shared" si="2"/>
        <v>19340000</v>
      </c>
      <c r="K19" s="106"/>
      <c r="L19" s="106">
        <v>19340000</v>
      </c>
      <c r="M19" s="107"/>
      <c r="N19" s="128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30"/>
      <c r="AC19" s="131"/>
      <c r="AD19" s="131"/>
      <c r="AE19" s="132"/>
      <c r="AF19" s="131"/>
      <c r="AG19" s="129"/>
      <c r="AH19" s="129"/>
      <c r="AI19" s="129"/>
      <c r="AJ19" s="129"/>
      <c r="AK19" s="129"/>
      <c r="AL19" s="129"/>
      <c r="AM19" s="129"/>
      <c r="AN19" s="129"/>
      <c r="AO19" s="130"/>
      <c r="AP19" s="133"/>
    </row>
    <row r="20" spans="1:42" s="134" customFormat="1" ht="33.75" customHeight="1">
      <c r="A20" s="108" t="s">
        <v>789</v>
      </c>
      <c r="B20" s="109" t="s">
        <v>190</v>
      </c>
      <c r="C20" s="16" t="s">
        <v>194</v>
      </c>
      <c r="D20" s="16" t="s">
        <v>31</v>
      </c>
      <c r="E20" s="105">
        <v>43425</v>
      </c>
      <c r="F20" s="105">
        <v>43445</v>
      </c>
      <c r="G20" s="105">
        <v>43448</v>
      </c>
      <c r="H20" s="105">
        <v>43451</v>
      </c>
      <c r="I20" s="16" t="s">
        <v>49</v>
      </c>
      <c r="J20" s="106">
        <f t="shared" si="2"/>
        <v>5459170.25</v>
      </c>
      <c r="K20" s="106"/>
      <c r="L20" s="106">
        <v>5459170.25</v>
      </c>
      <c r="M20" s="107"/>
      <c r="N20" s="128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30"/>
      <c r="AC20" s="131"/>
      <c r="AD20" s="131"/>
      <c r="AE20" s="132"/>
      <c r="AF20" s="131"/>
      <c r="AG20" s="129"/>
      <c r="AH20" s="129"/>
      <c r="AI20" s="129"/>
      <c r="AJ20" s="129"/>
      <c r="AK20" s="129"/>
      <c r="AL20" s="129"/>
      <c r="AM20" s="129"/>
      <c r="AN20" s="129"/>
      <c r="AO20" s="130"/>
      <c r="AP20" s="133"/>
    </row>
    <row r="21" spans="1:42" s="134" customFormat="1" ht="45.75" customHeight="1">
      <c r="A21" s="108" t="s">
        <v>789</v>
      </c>
      <c r="B21" s="109" t="s">
        <v>184</v>
      </c>
      <c r="C21" s="16" t="s">
        <v>194</v>
      </c>
      <c r="D21" s="16" t="s">
        <v>31</v>
      </c>
      <c r="E21" s="105">
        <v>43425</v>
      </c>
      <c r="F21" s="105">
        <v>43445</v>
      </c>
      <c r="G21" s="105">
        <v>43448</v>
      </c>
      <c r="H21" s="105">
        <v>43451</v>
      </c>
      <c r="I21" s="16" t="s">
        <v>49</v>
      </c>
      <c r="J21" s="106">
        <f t="shared" si="2"/>
        <v>1882776.64</v>
      </c>
      <c r="K21" s="106"/>
      <c r="L21" s="106">
        <v>1882776.64</v>
      </c>
      <c r="M21" s="107"/>
      <c r="N21" s="128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30"/>
      <c r="AC21" s="131"/>
      <c r="AD21" s="131"/>
      <c r="AE21" s="132"/>
      <c r="AF21" s="131"/>
      <c r="AG21" s="129"/>
      <c r="AH21" s="129"/>
      <c r="AI21" s="129"/>
      <c r="AJ21" s="129"/>
      <c r="AK21" s="129"/>
      <c r="AL21" s="129"/>
      <c r="AM21" s="129"/>
      <c r="AN21" s="129"/>
      <c r="AO21" s="130"/>
      <c r="AP21" s="133"/>
    </row>
    <row r="22" spans="1:42" s="134" customFormat="1" ht="35.25" customHeight="1">
      <c r="A22" s="108" t="s">
        <v>789</v>
      </c>
      <c r="B22" s="109" t="s">
        <v>463</v>
      </c>
      <c r="C22" s="16" t="s">
        <v>194</v>
      </c>
      <c r="D22" s="16" t="s">
        <v>31</v>
      </c>
      <c r="E22" s="105">
        <v>43425</v>
      </c>
      <c r="F22" s="105">
        <v>43445</v>
      </c>
      <c r="G22" s="105">
        <v>43448</v>
      </c>
      <c r="H22" s="105">
        <v>43451</v>
      </c>
      <c r="I22" s="16" t="s">
        <v>49</v>
      </c>
      <c r="J22" s="106">
        <f t="shared" si="2"/>
        <v>1819600</v>
      </c>
      <c r="K22" s="106"/>
      <c r="L22" s="106">
        <v>1819600</v>
      </c>
      <c r="M22" s="107"/>
      <c r="N22" s="128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30"/>
      <c r="AC22" s="131"/>
      <c r="AD22" s="131"/>
      <c r="AE22" s="132"/>
      <c r="AF22" s="131"/>
      <c r="AG22" s="129"/>
      <c r="AH22" s="129"/>
      <c r="AI22" s="129"/>
      <c r="AJ22" s="129"/>
      <c r="AK22" s="129"/>
      <c r="AL22" s="129"/>
      <c r="AM22" s="129"/>
      <c r="AN22" s="129"/>
      <c r="AO22" s="130"/>
      <c r="AP22" s="133"/>
    </row>
    <row r="23" spans="1:42" s="134" customFormat="1" ht="33" customHeight="1">
      <c r="A23" s="108" t="s">
        <v>789</v>
      </c>
      <c r="B23" s="109" t="s">
        <v>459</v>
      </c>
      <c r="C23" s="16" t="s">
        <v>194</v>
      </c>
      <c r="D23" s="16" t="s">
        <v>31</v>
      </c>
      <c r="E23" s="105">
        <v>43425</v>
      </c>
      <c r="F23" s="105">
        <v>43445</v>
      </c>
      <c r="G23" s="105">
        <v>43448</v>
      </c>
      <c r="H23" s="105">
        <v>43451</v>
      </c>
      <c r="I23" s="16" t="s">
        <v>49</v>
      </c>
      <c r="J23" s="106">
        <f t="shared" si="2"/>
        <v>3236000</v>
      </c>
      <c r="K23" s="106"/>
      <c r="L23" s="106">
        <v>3236000</v>
      </c>
      <c r="M23" s="107"/>
      <c r="N23" s="128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30"/>
      <c r="AC23" s="131"/>
      <c r="AD23" s="131"/>
      <c r="AE23" s="132"/>
      <c r="AF23" s="131"/>
      <c r="AG23" s="129"/>
      <c r="AH23" s="129"/>
      <c r="AI23" s="129"/>
      <c r="AJ23" s="129"/>
      <c r="AK23" s="129"/>
      <c r="AL23" s="129"/>
      <c r="AM23" s="129"/>
      <c r="AN23" s="129"/>
      <c r="AO23" s="130"/>
      <c r="AP23" s="133"/>
    </row>
    <row r="24" spans="1:42" s="134" customFormat="1" ht="31.5" customHeight="1">
      <c r="A24" s="108" t="s">
        <v>789</v>
      </c>
      <c r="B24" s="109" t="s">
        <v>472</v>
      </c>
      <c r="C24" s="16" t="s">
        <v>194</v>
      </c>
      <c r="D24" s="16" t="s">
        <v>31</v>
      </c>
      <c r="E24" s="105">
        <v>43425</v>
      </c>
      <c r="F24" s="105">
        <v>43445</v>
      </c>
      <c r="G24" s="105">
        <v>43448</v>
      </c>
      <c r="H24" s="105">
        <v>43451</v>
      </c>
      <c r="I24" s="16" t="s">
        <v>49</v>
      </c>
      <c r="J24" s="106">
        <f t="shared" si="2"/>
        <v>12620000</v>
      </c>
      <c r="K24" s="106"/>
      <c r="L24" s="106">
        <v>12620000</v>
      </c>
      <c r="M24" s="107"/>
      <c r="N24" s="128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30"/>
      <c r="AC24" s="131"/>
      <c r="AD24" s="131"/>
      <c r="AE24" s="132"/>
      <c r="AF24" s="131"/>
      <c r="AG24" s="129"/>
      <c r="AH24" s="129"/>
      <c r="AI24" s="129"/>
      <c r="AJ24" s="129"/>
      <c r="AK24" s="129"/>
      <c r="AL24" s="129"/>
      <c r="AM24" s="129"/>
      <c r="AN24" s="129"/>
      <c r="AO24" s="130"/>
      <c r="AP24" s="133"/>
    </row>
    <row r="25" spans="1:42" s="134" customFormat="1" ht="33.75" customHeight="1">
      <c r="A25" s="108" t="s">
        <v>789</v>
      </c>
      <c r="B25" s="109" t="s">
        <v>816</v>
      </c>
      <c r="C25" s="16" t="s">
        <v>194</v>
      </c>
      <c r="D25" s="16" t="s">
        <v>31</v>
      </c>
      <c r="E25" s="105">
        <v>43425</v>
      </c>
      <c r="F25" s="105">
        <v>43445</v>
      </c>
      <c r="G25" s="105">
        <v>43448</v>
      </c>
      <c r="H25" s="105">
        <v>43451</v>
      </c>
      <c r="I25" s="16" t="s">
        <v>49</v>
      </c>
      <c r="J25" s="106">
        <f t="shared" si="2"/>
        <v>2901700</v>
      </c>
      <c r="K25" s="106"/>
      <c r="L25" s="106">
        <v>2901700</v>
      </c>
      <c r="M25" s="107"/>
      <c r="N25" s="128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30"/>
      <c r="AC25" s="131"/>
      <c r="AD25" s="131"/>
      <c r="AE25" s="132"/>
      <c r="AF25" s="131"/>
      <c r="AG25" s="129"/>
      <c r="AH25" s="129"/>
      <c r="AI25" s="129"/>
      <c r="AJ25" s="129"/>
      <c r="AK25" s="129"/>
      <c r="AL25" s="129"/>
      <c r="AM25" s="129"/>
      <c r="AN25" s="129"/>
      <c r="AO25" s="130"/>
      <c r="AP25" s="133"/>
    </row>
    <row r="26" spans="1:42" s="134" customFormat="1" ht="33.75" customHeight="1">
      <c r="A26" s="108" t="s">
        <v>789</v>
      </c>
      <c r="B26" s="109" t="s">
        <v>817</v>
      </c>
      <c r="C26" s="16" t="s">
        <v>194</v>
      </c>
      <c r="D26" s="16" t="s">
        <v>31</v>
      </c>
      <c r="E26" s="105">
        <v>43425</v>
      </c>
      <c r="F26" s="105">
        <v>43445</v>
      </c>
      <c r="G26" s="105">
        <v>43448</v>
      </c>
      <c r="H26" s="105">
        <v>43451</v>
      </c>
      <c r="I26" s="16" t="s">
        <v>49</v>
      </c>
      <c r="J26" s="106">
        <f t="shared" ref="J26" si="3">SUM(K26:L26)</f>
        <v>4139400</v>
      </c>
      <c r="K26" s="106"/>
      <c r="L26" s="106">
        <v>4139400</v>
      </c>
      <c r="M26" s="107"/>
      <c r="N26" s="128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30"/>
      <c r="AC26" s="131"/>
      <c r="AD26" s="131"/>
      <c r="AE26" s="132"/>
      <c r="AF26" s="131"/>
      <c r="AG26" s="129"/>
      <c r="AH26" s="129"/>
      <c r="AI26" s="129"/>
      <c r="AJ26" s="129"/>
      <c r="AK26" s="129"/>
      <c r="AL26" s="129"/>
      <c r="AM26" s="129"/>
      <c r="AN26" s="129"/>
      <c r="AO26" s="130"/>
      <c r="AP26" s="133"/>
    </row>
    <row r="27" spans="1:42" s="134" customFormat="1" ht="33.75" customHeight="1">
      <c r="A27" s="108" t="s">
        <v>789</v>
      </c>
      <c r="B27" s="109" t="s">
        <v>466</v>
      </c>
      <c r="C27" s="16" t="s">
        <v>194</v>
      </c>
      <c r="D27" s="16" t="s">
        <v>31</v>
      </c>
      <c r="E27" s="105">
        <v>43425</v>
      </c>
      <c r="F27" s="105">
        <v>43445</v>
      </c>
      <c r="G27" s="105">
        <v>43448</v>
      </c>
      <c r="H27" s="105">
        <v>43451</v>
      </c>
      <c r="I27" s="16" t="s">
        <v>49</v>
      </c>
      <c r="J27" s="106">
        <f t="shared" ref="J27:J36" si="4">SUM(K27:L27)</f>
        <v>6041500</v>
      </c>
      <c r="K27" s="106"/>
      <c r="L27" s="106">
        <v>6041500</v>
      </c>
      <c r="M27" s="107"/>
      <c r="N27" s="128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30"/>
      <c r="AC27" s="131"/>
      <c r="AD27" s="131"/>
      <c r="AE27" s="132"/>
      <c r="AF27" s="131"/>
      <c r="AG27" s="129"/>
      <c r="AH27" s="129"/>
      <c r="AI27" s="129"/>
      <c r="AJ27" s="129"/>
      <c r="AK27" s="129"/>
      <c r="AL27" s="129"/>
      <c r="AM27" s="129"/>
      <c r="AN27" s="129"/>
      <c r="AO27" s="130"/>
      <c r="AP27" s="133"/>
    </row>
    <row r="28" spans="1:42" s="134" customFormat="1" ht="38.25" customHeight="1">
      <c r="A28" s="108" t="s">
        <v>789</v>
      </c>
      <c r="B28" s="109" t="s">
        <v>188</v>
      </c>
      <c r="C28" s="16" t="s">
        <v>194</v>
      </c>
      <c r="D28" s="16" t="s">
        <v>31</v>
      </c>
      <c r="E28" s="105">
        <v>43425</v>
      </c>
      <c r="F28" s="105">
        <v>43445</v>
      </c>
      <c r="G28" s="105">
        <v>43448</v>
      </c>
      <c r="H28" s="105">
        <v>43451</v>
      </c>
      <c r="I28" s="16" t="s">
        <v>49</v>
      </c>
      <c r="J28" s="106">
        <f t="shared" si="4"/>
        <v>4544000</v>
      </c>
      <c r="K28" s="106"/>
      <c r="L28" s="106">
        <v>4544000</v>
      </c>
      <c r="M28" s="107"/>
      <c r="N28" s="128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30"/>
      <c r="AC28" s="131"/>
      <c r="AD28" s="131"/>
      <c r="AE28" s="132"/>
      <c r="AF28" s="131"/>
      <c r="AG28" s="129"/>
      <c r="AH28" s="129"/>
      <c r="AI28" s="129"/>
      <c r="AJ28" s="129"/>
      <c r="AK28" s="129"/>
      <c r="AL28" s="129"/>
      <c r="AM28" s="129"/>
      <c r="AN28" s="129"/>
      <c r="AO28" s="130"/>
      <c r="AP28" s="133"/>
    </row>
    <row r="29" spans="1:42" s="134" customFormat="1" ht="31.5" customHeight="1">
      <c r="A29" s="108" t="s">
        <v>789</v>
      </c>
      <c r="B29" s="109" t="s">
        <v>818</v>
      </c>
      <c r="C29" s="16" t="s">
        <v>194</v>
      </c>
      <c r="D29" s="16" t="s">
        <v>31</v>
      </c>
      <c r="E29" s="105">
        <v>43425</v>
      </c>
      <c r="F29" s="105">
        <v>43445</v>
      </c>
      <c r="G29" s="105">
        <v>43448</v>
      </c>
      <c r="H29" s="105">
        <v>43451</v>
      </c>
      <c r="I29" s="16" t="s">
        <v>49</v>
      </c>
      <c r="J29" s="106">
        <f t="shared" si="4"/>
        <v>5991000</v>
      </c>
      <c r="K29" s="106"/>
      <c r="L29" s="106">
        <v>5991000</v>
      </c>
      <c r="M29" s="107"/>
      <c r="N29" s="128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30"/>
      <c r="AC29" s="131"/>
      <c r="AD29" s="131"/>
      <c r="AE29" s="132"/>
      <c r="AF29" s="131"/>
      <c r="AG29" s="129"/>
      <c r="AH29" s="129"/>
      <c r="AI29" s="129"/>
      <c r="AJ29" s="129"/>
      <c r="AK29" s="129"/>
      <c r="AL29" s="129"/>
      <c r="AM29" s="129"/>
      <c r="AN29" s="129"/>
      <c r="AO29" s="130"/>
      <c r="AP29" s="133"/>
    </row>
    <row r="30" spans="1:42" s="134" customFormat="1" ht="38.25" customHeight="1">
      <c r="A30" s="108" t="s">
        <v>789</v>
      </c>
      <c r="B30" s="109" t="s">
        <v>183</v>
      </c>
      <c r="C30" s="16" t="s">
        <v>194</v>
      </c>
      <c r="D30" s="16" t="s">
        <v>31</v>
      </c>
      <c r="E30" s="105">
        <v>43425</v>
      </c>
      <c r="F30" s="105">
        <v>43445</v>
      </c>
      <c r="G30" s="105">
        <v>43448</v>
      </c>
      <c r="H30" s="105">
        <v>43451</v>
      </c>
      <c r="I30" s="16" t="s">
        <v>49</v>
      </c>
      <c r="J30" s="106">
        <f t="shared" si="4"/>
        <v>7760000</v>
      </c>
      <c r="K30" s="106"/>
      <c r="L30" s="106">
        <v>7760000</v>
      </c>
      <c r="M30" s="107"/>
      <c r="N30" s="128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30"/>
      <c r="AC30" s="131"/>
      <c r="AD30" s="131"/>
      <c r="AE30" s="132"/>
      <c r="AF30" s="131"/>
      <c r="AG30" s="129"/>
      <c r="AH30" s="129"/>
      <c r="AI30" s="129"/>
      <c r="AJ30" s="129"/>
      <c r="AK30" s="129"/>
      <c r="AL30" s="129"/>
      <c r="AM30" s="129"/>
      <c r="AN30" s="129"/>
      <c r="AO30" s="130"/>
      <c r="AP30" s="133"/>
    </row>
    <row r="31" spans="1:42" s="134" customFormat="1" ht="36" customHeight="1">
      <c r="A31" s="108" t="s">
        <v>789</v>
      </c>
      <c r="B31" s="109" t="s">
        <v>186</v>
      </c>
      <c r="C31" s="16" t="s">
        <v>194</v>
      </c>
      <c r="D31" s="16" t="s">
        <v>31</v>
      </c>
      <c r="E31" s="105">
        <v>43425</v>
      </c>
      <c r="F31" s="105">
        <v>43445</v>
      </c>
      <c r="G31" s="105">
        <v>43448</v>
      </c>
      <c r="H31" s="105">
        <v>43451</v>
      </c>
      <c r="I31" s="16" t="s">
        <v>49</v>
      </c>
      <c r="J31" s="106">
        <f t="shared" si="4"/>
        <v>4701854.17</v>
      </c>
      <c r="K31" s="106"/>
      <c r="L31" s="106">
        <v>4701854.17</v>
      </c>
      <c r="M31" s="107"/>
      <c r="N31" s="128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30"/>
      <c r="AC31" s="131"/>
      <c r="AD31" s="131"/>
      <c r="AE31" s="132"/>
      <c r="AF31" s="131"/>
      <c r="AG31" s="129"/>
      <c r="AH31" s="129"/>
      <c r="AI31" s="129"/>
      <c r="AJ31" s="129"/>
      <c r="AK31" s="129"/>
      <c r="AL31" s="129"/>
      <c r="AM31" s="129"/>
      <c r="AN31" s="129"/>
      <c r="AO31" s="130"/>
      <c r="AP31" s="133"/>
    </row>
    <row r="32" spans="1:42" s="134" customFormat="1" ht="44.25" customHeight="1">
      <c r="A32" s="108" t="s">
        <v>789</v>
      </c>
      <c r="B32" s="109" t="s">
        <v>473</v>
      </c>
      <c r="C32" s="16" t="s">
        <v>194</v>
      </c>
      <c r="D32" s="16" t="s">
        <v>44</v>
      </c>
      <c r="E32" s="105">
        <v>43448</v>
      </c>
      <c r="F32" s="105"/>
      <c r="G32" s="105">
        <v>43452</v>
      </c>
      <c r="H32" s="105">
        <v>43455</v>
      </c>
      <c r="I32" s="16" t="s">
        <v>49</v>
      </c>
      <c r="J32" s="106">
        <f t="shared" si="4"/>
        <v>296109</v>
      </c>
      <c r="K32" s="106"/>
      <c r="L32" s="106">
        <v>296109</v>
      </c>
      <c r="M32" s="107"/>
      <c r="N32" s="128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30"/>
      <c r="AC32" s="131"/>
      <c r="AD32" s="131"/>
      <c r="AE32" s="132"/>
      <c r="AF32" s="131"/>
      <c r="AG32" s="129"/>
      <c r="AH32" s="129"/>
      <c r="AI32" s="129"/>
      <c r="AJ32" s="129"/>
      <c r="AK32" s="129"/>
      <c r="AL32" s="129"/>
      <c r="AM32" s="129"/>
      <c r="AN32" s="129"/>
      <c r="AO32" s="130"/>
      <c r="AP32" s="133"/>
    </row>
    <row r="33" spans="1:42" s="134" customFormat="1" ht="33" customHeight="1">
      <c r="A33" s="108" t="s">
        <v>789</v>
      </c>
      <c r="B33" s="109" t="s">
        <v>819</v>
      </c>
      <c r="C33" s="16" t="s">
        <v>194</v>
      </c>
      <c r="D33" s="16" t="s">
        <v>31</v>
      </c>
      <c r="E33" s="105">
        <v>43425</v>
      </c>
      <c r="F33" s="105">
        <v>43445</v>
      </c>
      <c r="G33" s="105">
        <v>43448</v>
      </c>
      <c r="H33" s="105">
        <v>43451</v>
      </c>
      <c r="I33" s="16" t="s">
        <v>49</v>
      </c>
      <c r="J33" s="106">
        <f t="shared" si="4"/>
        <v>1125000</v>
      </c>
      <c r="K33" s="106"/>
      <c r="L33" s="106">
        <v>1125000</v>
      </c>
      <c r="M33" s="107"/>
      <c r="N33" s="128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30"/>
      <c r="AC33" s="131"/>
      <c r="AD33" s="131"/>
      <c r="AE33" s="132"/>
      <c r="AF33" s="131"/>
      <c r="AG33" s="129"/>
      <c r="AH33" s="129"/>
      <c r="AI33" s="129"/>
      <c r="AJ33" s="129"/>
      <c r="AK33" s="129"/>
      <c r="AL33" s="129"/>
      <c r="AM33" s="129"/>
      <c r="AN33" s="129"/>
      <c r="AO33" s="130"/>
      <c r="AP33" s="133"/>
    </row>
    <row r="34" spans="1:42" s="134" customFormat="1" ht="31.5" customHeight="1">
      <c r="A34" s="108" t="s">
        <v>789</v>
      </c>
      <c r="B34" s="109" t="s">
        <v>477</v>
      </c>
      <c r="C34" s="16" t="s">
        <v>194</v>
      </c>
      <c r="D34" s="16" t="s">
        <v>31</v>
      </c>
      <c r="E34" s="105">
        <v>43425</v>
      </c>
      <c r="F34" s="105">
        <v>43445</v>
      </c>
      <c r="G34" s="105">
        <v>43448</v>
      </c>
      <c r="H34" s="105">
        <v>43451</v>
      </c>
      <c r="I34" s="16" t="s">
        <v>49</v>
      </c>
      <c r="J34" s="106">
        <f t="shared" si="4"/>
        <v>7500000</v>
      </c>
      <c r="K34" s="106"/>
      <c r="L34" s="106">
        <v>7500000</v>
      </c>
      <c r="M34" s="107"/>
      <c r="N34" s="128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30"/>
      <c r="AC34" s="131"/>
      <c r="AD34" s="131"/>
      <c r="AE34" s="132"/>
      <c r="AF34" s="131"/>
      <c r="AG34" s="129"/>
      <c r="AH34" s="129"/>
      <c r="AI34" s="129"/>
      <c r="AJ34" s="129"/>
      <c r="AK34" s="129"/>
      <c r="AL34" s="129"/>
      <c r="AM34" s="129"/>
      <c r="AN34" s="129"/>
      <c r="AO34" s="130"/>
      <c r="AP34" s="133"/>
    </row>
    <row r="35" spans="1:42" s="134" customFormat="1" ht="41.25" customHeight="1">
      <c r="A35" s="108" t="s">
        <v>789</v>
      </c>
      <c r="B35" s="109" t="s">
        <v>193</v>
      </c>
      <c r="C35" s="16" t="s">
        <v>194</v>
      </c>
      <c r="D35" s="16" t="s">
        <v>31</v>
      </c>
      <c r="E35" s="105">
        <v>43425</v>
      </c>
      <c r="F35" s="105">
        <v>43445</v>
      </c>
      <c r="G35" s="105">
        <v>43448</v>
      </c>
      <c r="H35" s="105">
        <v>43451</v>
      </c>
      <c r="I35" s="16" t="s">
        <v>49</v>
      </c>
      <c r="J35" s="106">
        <f t="shared" si="4"/>
        <v>15000000</v>
      </c>
      <c r="K35" s="106"/>
      <c r="L35" s="106">
        <v>15000000</v>
      </c>
      <c r="M35" s="107"/>
      <c r="N35" s="128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30"/>
      <c r="AC35" s="131"/>
      <c r="AD35" s="131"/>
      <c r="AE35" s="132"/>
      <c r="AF35" s="131"/>
      <c r="AG35" s="129"/>
      <c r="AH35" s="129"/>
      <c r="AI35" s="129"/>
      <c r="AJ35" s="129"/>
      <c r="AK35" s="129"/>
      <c r="AL35" s="129"/>
      <c r="AM35" s="129"/>
      <c r="AN35" s="129"/>
      <c r="AO35" s="130"/>
      <c r="AP35" s="133"/>
    </row>
    <row r="36" spans="1:42" s="134" customFormat="1" ht="34.5" customHeight="1">
      <c r="A36" s="108" t="s">
        <v>789</v>
      </c>
      <c r="B36" s="109" t="s">
        <v>474</v>
      </c>
      <c r="C36" s="16" t="s">
        <v>194</v>
      </c>
      <c r="D36" s="16" t="s">
        <v>31</v>
      </c>
      <c r="E36" s="105">
        <v>43425</v>
      </c>
      <c r="F36" s="105">
        <v>43445</v>
      </c>
      <c r="G36" s="105">
        <v>43448</v>
      </c>
      <c r="H36" s="105">
        <v>43451</v>
      </c>
      <c r="I36" s="16" t="s">
        <v>49</v>
      </c>
      <c r="J36" s="106">
        <f t="shared" si="4"/>
        <v>23883300</v>
      </c>
      <c r="K36" s="106"/>
      <c r="L36" s="106">
        <v>23883300</v>
      </c>
      <c r="M36" s="107"/>
      <c r="N36" s="128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30"/>
      <c r="AC36" s="131"/>
      <c r="AD36" s="131"/>
      <c r="AE36" s="132"/>
      <c r="AF36" s="131"/>
      <c r="AG36" s="129"/>
      <c r="AH36" s="129"/>
      <c r="AI36" s="129"/>
      <c r="AJ36" s="129"/>
      <c r="AK36" s="129"/>
      <c r="AL36" s="129"/>
      <c r="AM36" s="129"/>
      <c r="AN36" s="129"/>
      <c r="AO36" s="130"/>
      <c r="AP36" s="133"/>
    </row>
    <row r="37" spans="1:42" s="134" customFormat="1" ht="40.5" customHeight="1">
      <c r="A37" s="108" t="s">
        <v>789</v>
      </c>
      <c r="B37" s="109" t="s">
        <v>180</v>
      </c>
      <c r="C37" s="16" t="s">
        <v>194</v>
      </c>
      <c r="D37" s="16" t="s">
        <v>31</v>
      </c>
      <c r="E37" s="105">
        <v>43425</v>
      </c>
      <c r="F37" s="105">
        <v>43445</v>
      </c>
      <c r="G37" s="105">
        <v>43448</v>
      </c>
      <c r="H37" s="105">
        <v>43451</v>
      </c>
      <c r="I37" s="16" t="s">
        <v>49</v>
      </c>
      <c r="J37" s="106">
        <f t="shared" ref="J37" si="5">SUM(K37:L37)</f>
        <v>21672000</v>
      </c>
      <c r="K37" s="106"/>
      <c r="L37" s="106">
        <v>21672000</v>
      </c>
      <c r="M37" s="107"/>
      <c r="N37" s="128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30"/>
      <c r="AC37" s="131"/>
      <c r="AD37" s="131"/>
      <c r="AE37" s="132"/>
      <c r="AF37" s="131"/>
      <c r="AG37" s="129"/>
      <c r="AH37" s="129"/>
      <c r="AI37" s="129"/>
      <c r="AJ37" s="129"/>
      <c r="AK37" s="129"/>
      <c r="AL37" s="129"/>
      <c r="AM37" s="129"/>
      <c r="AN37" s="129"/>
      <c r="AO37" s="130"/>
      <c r="AP37" s="133"/>
    </row>
    <row r="38" spans="1:42" s="134" customFormat="1" ht="36.75" customHeight="1">
      <c r="A38" s="108" t="s">
        <v>789</v>
      </c>
      <c r="B38" s="109" t="s">
        <v>191</v>
      </c>
      <c r="C38" s="16" t="s">
        <v>194</v>
      </c>
      <c r="D38" s="16" t="s">
        <v>31</v>
      </c>
      <c r="E38" s="105">
        <v>43425</v>
      </c>
      <c r="F38" s="105">
        <v>43445</v>
      </c>
      <c r="G38" s="105">
        <v>43448</v>
      </c>
      <c r="H38" s="105">
        <v>43451</v>
      </c>
      <c r="I38" s="16" t="s">
        <v>49</v>
      </c>
      <c r="J38" s="106">
        <f>SUM(K38:L38)</f>
        <v>15000000</v>
      </c>
      <c r="K38" s="106"/>
      <c r="L38" s="106">
        <v>15000000</v>
      </c>
      <c r="M38" s="107"/>
      <c r="N38" s="128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30"/>
      <c r="AC38" s="131"/>
      <c r="AD38" s="131"/>
      <c r="AE38" s="132"/>
      <c r="AF38" s="131"/>
      <c r="AG38" s="129"/>
      <c r="AH38" s="129"/>
      <c r="AI38" s="129"/>
      <c r="AJ38" s="129"/>
      <c r="AK38" s="129"/>
      <c r="AL38" s="129"/>
      <c r="AM38" s="129"/>
      <c r="AN38" s="129"/>
      <c r="AO38" s="130"/>
      <c r="AP38" s="133"/>
    </row>
    <row r="39" spans="1:42" s="134" customFormat="1" ht="31.5" customHeight="1">
      <c r="A39" s="108" t="s">
        <v>789</v>
      </c>
      <c r="B39" s="109" t="s">
        <v>475</v>
      </c>
      <c r="C39" s="16" t="s">
        <v>194</v>
      </c>
      <c r="D39" s="16" t="s">
        <v>31</v>
      </c>
      <c r="E39" s="105">
        <v>43425</v>
      </c>
      <c r="F39" s="105">
        <v>43445</v>
      </c>
      <c r="G39" s="105">
        <v>43448</v>
      </c>
      <c r="H39" s="105">
        <v>43451</v>
      </c>
      <c r="I39" s="16" t="s">
        <v>49</v>
      </c>
      <c r="J39" s="106">
        <f>SUM(K39:L39)</f>
        <v>31885287.140000001</v>
      </c>
      <c r="K39" s="106"/>
      <c r="L39" s="106">
        <v>31885287.140000001</v>
      </c>
      <c r="M39" s="107"/>
      <c r="N39" s="128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30"/>
      <c r="AC39" s="131"/>
      <c r="AD39" s="131"/>
      <c r="AE39" s="132"/>
      <c r="AF39" s="131"/>
      <c r="AG39" s="129"/>
      <c r="AH39" s="129"/>
      <c r="AI39" s="129"/>
      <c r="AJ39" s="129"/>
      <c r="AK39" s="129"/>
      <c r="AL39" s="129"/>
      <c r="AM39" s="129"/>
      <c r="AN39" s="129"/>
      <c r="AO39" s="130"/>
      <c r="AP39" s="133"/>
    </row>
    <row r="40" spans="1:42" s="134" customFormat="1" ht="27.75" customHeight="1">
      <c r="A40" s="108" t="s">
        <v>789</v>
      </c>
      <c r="B40" s="109" t="s">
        <v>476</v>
      </c>
      <c r="C40" s="16" t="s">
        <v>194</v>
      </c>
      <c r="D40" s="16" t="s">
        <v>31</v>
      </c>
      <c r="E40" s="105">
        <v>43425</v>
      </c>
      <c r="F40" s="105">
        <v>43445</v>
      </c>
      <c r="G40" s="105">
        <v>43448</v>
      </c>
      <c r="H40" s="105">
        <v>43451</v>
      </c>
      <c r="I40" s="16" t="s">
        <v>49</v>
      </c>
      <c r="J40" s="106">
        <f>SUM(K40:L40)</f>
        <v>6549500</v>
      </c>
      <c r="K40" s="106"/>
      <c r="L40" s="106">
        <v>6549500</v>
      </c>
      <c r="M40" s="107"/>
      <c r="N40" s="128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30"/>
      <c r="AC40" s="131"/>
      <c r="AD40" s="131"/>
      <c r="AE40" s="132"/>
      <c r="AF40" s="131"/>
      <c r="AG40" s="129"/>
      <c r="AH40" s="129"/>
      <c r="AI40" s="129"/>
      <c r="AJ40" s="129"/>
      <c r="AK40" s="129"/>
      <c r="AL40" s="129"/>
      <c r="AM40" s="129"/>
      <c r="AN40" s="129"/>
      <c r="AO40" s="130"/>
      <c r="AP40" s="133"/>
    </row>
    <row r="41" spans="1:42" s="134" customFormat="1" ht="40.5" customHeight="1">
      <c r="A41" s="108" t="s">
        <v>789</v>
      </c>
      <c r="B41" s="109" t="s">
        <v>192</v>
      </c>
      <c r="C41" s="16" t="s">
        <v>194</v>
      </c>
      <c r="D41" s="16" t="s">
        <v>44</v>
      </c>
      <c r="E41" s="105">
        <v>43432</v>
      </c>
      <c r="F41" s="16" t="str">
        <f>IF(D41="","",IF((OR(D41=data_validation!A$1,D41=data_validation!A$2)),"Indicate Date","N/A"))</f>
        <v>N/A</v>
      </c>
      <c r="G41" s="105">
        <v>43438</v>
      </c>
      <c r="H41" s="105">
        <v>43440</v>
      </c>
      <c r="I41" s="16" t="s">
        <v>49</v>
      </c>
      <c r="J41" s="106">
        <f>SUM(K41:L41)</f>
        <v>858000</v>
      </c>
      <c r="K41" s="106"/>
      <c r="L41" s="106">
        <v>858000</v>
      </c>
      <c r="M41" s="107"/>
      <c r="N41" s="128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30"/>
      <c r="AC41" s="131"/>
      <c r="AD41" s="131"/>
      <c r="AE41" s="132"/>
      <c r="AF41" s="131"/>
      <c r="AG41" s="129"/>
      <c r="AH41" s="129"/>
      <c r="AI41" s="129"/>
      <c r="AJ41" s="129"/>
      <c r="AK41" s="129"/>
      <c r="AL41" s="129"/>
      <c r="AM41" s="129"/>
      <c r="AN41" s="129"/>
      <c r="AO41" s="130"/>
      <c r="AP41" s="133"/>
    </row>
    <row r="42" spans="1:42" s="134" customFormat="1" ht="38.25" customHeight="1">
      <c r="A42" s="108" t="s">
        <v>789</v>
      </c>
      <c r="B42" s="109" t="s">
        <v>181</v>
      </c>
      <c r="C42" s="16" t="s">
        <v>194</v>
      </c>
      <c r="D42" s="16" t="s">
        <v>31</v>
      </c>
      <c r="E42" s="105">
        <v>43425</v>
      </c>
      <c r="F42" s="105">
        <v>43445</v>
      </c>
      <c r="G42" s="105">
        <v>43448</v>
      </c>
      <c r="H42" s="105">
        <v>43451</v>
      </c>
      <c r="I42" s="16" t="s">
        <v>49</v>
      </c>
      <c r="J42" s="106">
        <f t="shared" si="1"/>
        <v>11499853.34</v>
      </c>
      <c r="K42" s="106"/>
      <c r="L42" s="106">
        <v>11499853.34</v>
      </c>
      <c r="M42" s="107"/>
      <c r="N42" s="128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30"/>
      <c r="AC42" s="131"/>
      <c r="AD42" s="131"/>
      <c r="AE42" s="132"/>
      <c r="AF42" s="131"/>
      <c r="AG42" s="129"/>
      <c r="AH42" s="129"/>
      <c r="AI42" s="129"/>
      <c r="AJ42" s="129"/>
      <c r="AK42" s="129"/>
      <c r="AL42" s="129"/>
      <c r="AM42" s="129"/>
      <c r="AN42" s="129"/>
      <c r="AO42" s="130"/>
      <c r="AP42" s="133"/>
    </row>
    <row r="43" spans="1:42" s="134" customFormat="1" ht="35.25" customHeight="1">
      <c r="A43" s="108" t="s">
        <v>789</v>
      </c>
      <c r="B43" s="109" t="s">
        <v>462</v>
      </c>
      <c r="C43" s="16" t="s">
        <v>194</v>
      </c>
      <c r="D43" s="16" t="s">
        <v>31</v>
      </c>
      <c r="E43" s="105">
        <v>43425</v>
      </c>
      <c r="F43" s="105">
        <v>43445</v>
      </c>
      <c r="G43" s="105">
        <v>43448</v>
      </c>
      <c r="H43" s="105">
        <v>43451</v>
      </c>
      <c r="I43" s="16" t="s">
        <v>49</v>
      </c>
      <c r="J43" s="106">
        <f t="shared" ref="J43:J50" si="6">SUM(K43:L43)</f>
        <v>6844000</v>
      </c>
      <c r="K43" s="106"/>
      <c r="L43" s="106">
        <v>6844000</v>
      </c>
      <c r="M43" s="107"/>
      <c r="N43" s="128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30"/>
      <c r="AC43" s="131"/>
      <c r="AD43" s="131"/>
      <c r="AE43" s="132"/>
      <c r="AF43" s="131"/>
      <c r="AG43" s="129"/>
      <c r="AH43" s="129"/>
      <c r="AI43" s="129"/>
      <c r="AJ43" s="129"/>
      <c r="AK43" s="129"/>
      <c r="AL43" s="129"/>
      <c r="AM43" s="129"/>
      <c r="AN43" s="129"/>
      <c r="AO43" s="130"/>
      <c r="AP43" s="133"/>
    </row>
    <row r="44" spans="1:42" s="134" customFormat="1" ht="30" customHeight="1">
      <c r="A44" s="108" t="s">
        <v>789</v>
      </c>
      <c r="B44" s="109" t="s">
        <v>467</v>
      </c>
      <c r="C44" s="16" t="s">
        <v>194</v>
      </c>
      <c r="D44" s="16" t="s">
        <v>31</v>
      </c>
      <c r="E44" s="105">
        <v>43425</v>
      </c>
      <c r="F44" s="105">
        <v>43445</v>
      </c>
      <c r="G44" s="105">
        <v>43448</v>
      </c>
      <c r="H44" s="105">
        <v>43451</v>
      </c>
      <c r="I44" s="16" t="s">
        <v>49</v>
      </c>
      <c r="J44" s="106">
        <f t="shared" si="6"/>
        <v>19263000</v>
      </c>
      <c r="K44" s="106"/>
      <c r="L44" s="106">
        <v>19263000</v>
      </c>
      <c r="M44" s="107"/>
      <c r="N44" s="128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30"/>
      <c r="AC44" s="131"/>
      <c r="AD44" s="131"/>
      <c r="AE44" s="132"/>
      <c r="AF44" s="131"/>
      <c r="AG44" s="129"/>
      <c r="AH44" s="129"/>
      <c r="AI44" s="129"/>
      <c r="AJ44" s="129"/>
      <c r="AK44" s="129"/>
      <c r="AL44" s="129"/>
      <c r="AM44" s="129"/>
      <c r="AN44" s="129"/>
      <c r="AO44" s="130"/>
      <c r="AP44" s="133"/>
    </row>
    <row r="45" spans="1:42" s="134" customFormat="1" ht="27.75" customHeight="1">
      <c r="A45" s="108" t="s">
        <v>789</v>
      </c>
      <c r="B45" s="109" t="s">
        <v>478</v>
      </c>
      <c r="C45" s="16" t="s">
        <v>194</v>
      </c>
      <c r="D45" s="16" t="s">
        <v>31</v>
      </c>
      <c r="E45" s="105">
        <v>43425</v>
      </c>
      <c r="F45" s="105">
        <v>43445</v>
      </c>
      <c r="G45" s="105">
        <v>43448</v>
      </c>
      <c r="H45" s="105">
        <v>43451</v>
      </c>
      <c r="I45" s="16" t="s">
        <v>49</v>
      </c>
      <c r="J45" s="106">
        <f t="shared" si="6"/>
        <v>7367000</v>
      </c>
      <c r="K45" s="106"/>
      <c r="L45" s="106">
        <v>7367000</v>
      </c>
      <c r="M45" s="107"/>
      <c r="N45" s="128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30"/>
      <c r="AC45" s="131"/>
      <c r="AD45" s="131"/>
      <c r="AE45" s="132"/>
      <c r="AF45" s="131"/>
      <c r="AG45" s="129"/>
      <c r="AH45" s="129"/>
      <c r="AI45" s="129"/>
      <c r="AJ45" s="129"/>
      <c r="AK45" s="129"/>
      <c r="AL45" s="129"/>
      <c r="AM45" s="129"/>
      <c r="AN45" s="129"/>
      <c r="AO45" s="130"/>
      <c r="AP45" s="133"/>
    </row>
    <row r="46" spans="1:42" s="134" customFormat="1" ht="35.25" customHeight="1">
      <c r="A46" s="108" t="s">
        <v>789</v>
      </c>
      <c r="B46" s="109" t="s">
        <v>464</v>
      </c>
      <c r="C46" s="16" t="s">
        <v>194</v>
      </c>
      <c r="D46" s="16" t="s">
        <v>31</v>
      </c>
      <c r="E46" s="105">
        <v>43425</v>
      </c>
      <c r="F46" s="105">
        <v>43445</v>
      </c>
      <c r="G46" s="105">
        <v>43448</v>
      </c>
      <c r="H46" s="105">
        <v>43451</v>
      </c>
      <c r="I46" s="16" t="s">
        <v>49</v>
      </c>
      <c r="J46" s="106">
        <f t="shared" si="6"/>
        <v>7759500</v>
      </c>
      <c r="K46" s="106"/>
      <c r="L46" s="106">
        <v>7759500</v>
      </c>
      <c r="M46" s="107"/>
      <c r="N46" s="128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30"/>
      <c r="AC46" s="131"/>
      <c r="AD46" s="131"/>
      <c r="AE46" s="132"/>
      <c r="AF46" s="131"/>
      <c r="AG46" s="129"/>
      <c r="AH46" s="129"/>
      <c r="AI46" s="129"/>
      <c r="AJ46" s="129"/>
      <c r="AK46" s="129"/>
      <c r="AL46" s="129"/>
      <c r="AM46" s="129"/>
      <c r="AN46" s="129"/>
      <c r="AO46" s="130"/>
      <c r="AP46" s="133"/>
    </row>
    <row r="47" spans="1:42" s="134" customFormat="1" ht="40.5" customHeight="1">
      <c r="A47" s="108" t="s">
        <v>789</v>
      </c>
      <c r="B47" s="109" t="s">
        <v>460</v>
      </c>
      <c r="C47" s="16" t="s">
        <v>194</v>
      </c>
      <c r="D47" s="16" t="s">
        <v>31</v>
      </c>
      <c r="E47" s="105">
        <v>43425</v>
      </c>
      <c r="F47" s="105">
        <v>43445</v>
      </c>
      <c r="G47" s="105">
        <v>43448</v>
      </c>
      <c r="H47" s="105">
        <v>43451</v>
      </c>
      <c r="I47" s="16" t="s">
        <v>49</v>
      </c>
      <c r="J47" s="106">
        <f t="shared" si="6"/>
        <v>10524000</v>
      </c>
      <c r="K47" s="106"/>
      <c r="L47" s="106">
        <v>10524000</v>
      </c>
      <c r="M47" s="107"/>
      <c r="N47" s="128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30"/>
      <c r="AC47" s="131"/>
      <c r="AD47" s="131"/>
      <c r="AE47" s="132"/>
      <c r="AF47" s="131"/>
      <c r="AG47" s="129"/>
      <c r="AH47" s="129"/>
      <c r="AI47" s="129"/>
      <c r="AJ47" s="129"/>
      <c r="AK47" s="129"/>
      <c r="AL47" s="129"/>
      <c r="AM47" s="129"/>
      <c r="AN47" s="129"/>
      <c r="AO47" s="130"/>
      <c r="AP47" s="133"/>
    </row>
    <row r="48" spans="1:42" s="134" customFormat="1" ht="35.25" customHeight="1">
      <c r="A48" s="108" t="s">
        <v>789</v>
      </c>
      <c r="B48" s="109" t="s">
        <v>461</v>
      </c>
      <c r="C48" s="16" t="s">
        <v>194</v>
      </c>
      <c r="D48" s="16" t="s">
        <v>31</v>
      </c>
      <c r="E48" s="105">
        <v>43425</v>
      </c>
      <c r="F48" s="105">
        <v>43445</v>
      </c>
      <c r="G48" s="105">
        <v>43448</v>
      </c>
      <c r="H48" s="105">
        <v>43451</v>
      </c>
      <c r="I48" s="16" t="s">
        <v>49</v>
      </c>
      <c r="J48" s="106">
        <f t="shared" si="6"/>
        <v>10929000</v>
      </c>
      <c r="K48" s="106"/>
      <c r="L48" s="106">
        <v>10929000</v>
      </c>
      <c r="M48" s="107"/>
      <c r="N48" s="128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30"/>
      <c r="AC48" s="131"/>
      <c r="AD48" s="131"/>
      <c r="AE48" s="132"/>
      <c r="AF48" s="131"/>
      <c r="AG48" s="129"/>
      <c r="AH48" s="129"/>
      <c r="AI48" s="129"/>
      <c r="AJ48" s="129"/>
      <c r="AK48" s="129"/>
      <c r="AL48" s="129"/>
      <c r="AM48" s="129"/>
      <c r="AN48" s="129"/>
      <c r="AO48" s="130"/>
      <c r="AP48" s="133"/>
    </row>
    <row r="49" spans="1:42" s="134" customFormat="1" ht="30" customHeight="1">
      <c r="A49" s="108" t="s">
        <v>789</v>
      </c>
      <c r="B49" s="109" t="s">
        <v>820</v>
      </c>
      <c r="C49" s="16" t="s">
        <v>194</v>
      </c>
      <c r="D49" s="16" t="s">
        <v>31</v>
      </c>
      <c r="E49" s="105">
        <v>43425</v>
      </c>
      <c r="F49" s="105">
        <v>43445</v>
      </c>
      <c r="G49" s="105">
        <v>43448</v>
      </c>
      <c r="H49" s="105">
        <v>43451</v>
      </c>
      <c r="I49" s="16" t="s">
        <v>49</v>
      </c>
      <c r="J49" s="106">
        <f t="shared" si="6"/>
        <v>1220000</v>
      </c>
      <c r="K49" s="106"/>
      <c r="L49" s="106">
        <v>1220000</v>
      </c>
      <c r="M49" s="107"/>
      <c r="N49" s="128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30"/>
      <c r="AC49" s="131"/>
      <c r="AD49" s="131"/>
      <c r="AE49" s="132"/>
      <c r="AF49" s="131"/>
      <c r="AG49" s="129"/>
      <c r="AH49" s="129"/>
      <c r="AI49" s="129"/>
      <c r="AJ49" s="129"/>
      <c r="AK49" s="129"/>
      <c r="AL49" s="129"/>
      <c r="AM49" s="129"/>
      <c r="AN49" s="129"/>
      <c r="AO49" s="130"/>
      <c r="AP49" s="133"/>
    </row>
    <row r="50" spans="1:42" s="134" customFormat="1" ht="30" customHeight="1">
      <c r="A50" s="108" t="s">
        <v>789</v>
      </c>
      <c r="B50" s="109" t="s">
        <v>469</v>
      </c>
      <c r="C50" s="16" t="s">
        <v>194</v>
      </c>
      <c r="D50" s="16" t="s">
        <v>31</v>
      </c>
      <c r="E50" s="105">
        <v>43425</v>
      </c>
      <c r="F50" s="105">
        <v>43445</v>
      </c>
      <c r="G50" s="105">
        <v>43448</v>
      </c>
      <c r="H50" s="105">
        <v>43451</v>
      </c>
      <c r="I50" s="16" t="s">
        <v>49</v>
      </c>
      <c r="J50" s="106">
        <f t="shared" si="6"/>
        <v>4869200</v>
      </c>
      <c r="K50" s="106"/>
      <c r="L50" s="106">
        <v>4869200</v>
      </c>
      <c r="M50" s="107"/>
      <c r="N50" s="128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30"/>
      <c r="AC50" s="131"/>
      <c r="AD50" s="131"/>
      <c r="AE50" s="132"/>
      <c r="AF50" s="131"/>
      <c r="AG50" s="129"/>
      <c r="AH50" s="129"/>
      <c r="AI50" s="129"/>
      <c r="AJ50" s="129"/>
      <c r="AK50" s="129"/>
      <c r="AL50" s="129"/>
      <c r="AM50" s="129"/>
      <c r="AN50" s="129"/>
      <c r="AO50" s="130"/>
      <c r="AP50" s="133"/>
    </row>
    <row r="51" spans="1:42" s="134" customFormat="1" ht="33" customHeight="1">
      <c r="A51" s="108" t="s">
        <v>789</v>
      </c>
      <c r="B51" s="109" t="s">
        <v>822</v>
      </c>
      <c r="C51" s="16" t="s">
        <v>194</v>
      </c>
      <c r="D51" s="16" t="s">
        <v>31</v>
      </c>
      <c r="E51" s="105">
        <v>43425</v>
      </c>
      <c r="F51" s="105">
        <v>43445</v>
      </c>
      <c r="G51" s="105">
        <v>43448</v>
      </c>
      <c r="H51" s="105">
        <v>43451</v>
      </c>
      <c r="I51" s="16" t="s">
        <v>49</v>
      </c>
      <c r="J51" s="106">
        <f t="shared" ref="J51" si="7">SUM(K51:L51)</f>
        <v>7367000</v>
      </c>
      <c r="K51" s="106"/>
      <c r="L51" s="106">
        <v>7367000</v>
      </c>
      <c r="M51" s="107"/>
      <c r="N51" s="128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30"/>
      <c r="AC51" s="131"/>
      <c r="AD51" s="131"/>
      <c r="AE51" s="132"/>
      <c r="AF51" s="131"/>
      <c r="AG51" s="129"/>
      <c r="AH51" s="129"/>
      <c r="AI51" s="129"/>
      <c r="AJ51" s="129"/>
      <c r="AK51" s="129"/>
      <c r="AL51" s="129"/>
      <c r="AM51" s="129"/>
      <c r="AN51" s="129"/>
      <c r="AO51" s="130"/>
      <c r="AP51" s="133"/>
    </row>
    <row r="52" spans="1:42" s="134" customFormat="1" ht="35.25" customHeight="1">
      <c r="A52" s="108" t="s">
        <v>789</v>
      </c>
      <c r="B52" s="109" t="s">
        <v>465</v>
      </c>
      <c r="C52" s="16" t="s">
        <v>194</v>
      </c>
      <c r="D52" s="16" t="s">
        <v>31</v>
      </c>
      <c r="E52" s="105">
        <v>43425</v>
      </c>
      <c r="F52" s="105">
        <v>43445</v>
      </c>
      <c r="G52" s="105">
        <v>43448</v>
      </c>
      <c r="H52" s="105">
        <v>43451</v>
      </c>
      <c r="I52" s="16" t="s">
        <v>49</v>
      </c>
      <c r="J52" s="106">
        <f>SUM(K52:L52)</f>
        <v>6537000</v>
      </c>
      <c r="K52" s="106"/>
      <c r="L52" s="106">
        <v>6537000</v>
      </c>
      <c r="M52" s="107"/>
      <c r="N52" s="128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30"/>
      <c r="AC52" s="131"/>
      <c r="AD52" s="131"/>
      <c r="AE52" s="132"/>
      <c r="AF52" s="131"/>
      <c r="AG52" s="129"/>
      <c r="AH52" s="129"/>
      <c r="AI52" s="129"/>
      <c r="AJ52" s="129"/>
      <c r="AK52" s="129"/>
      <c r="AL52" s="129"/>
      <c r="AM52" s="129"/>
      <c r="AN52" s="129"/>
      <c r="AO52" s="130"/>
      <c r="AP52" s="133"/>
    </row>
    <row r="53" spans="1:42" s="134" customFormat="1" ht="35.25" customHeight="1">
      <c r="A53" s="108" t="s">
        <v>789</v>
      </c>
      <c r="B53" s="109" t="s">
        <v>823</v>
      </c>
      <c r="C53" s="16" t="s">
        <v>194</v>
      </c>
      <c r="D53" s="16" t="s">
        <v>31</v>
      </c>
      <c r="E53" s="105">
        <v>43425</v>
      </c>
      <c r="F53" s="105">
        <v>43445</v>
      </c>
      <c r="G53" s="105">
        <v>43448</v>
      </c>
      <c r="H53" s="105">
        <v>43451</v>
      </c>
      <c r="I53" s="16" t="s">
        <v>49</v>
      </c>
      <c r="J53" s="106">
        <f t="shared" ref="J53" si="8">SUM(K53:L53)</f>
        <v>10970000</v>
      </c>
      <c r="K53" s="106"/>
      <c r="L53" s="106">
        <v>10970000</v>
      </c>
      <c r="M53" s="107"/>
      <c r="N53" s="128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30"/>
      <c r="AC53" s="131"/>
      <c r="AD53" s="131"/>
      <c r="AE53" s="132"/>
      <c r="AF53" s="131"/>
      <c r="AG53" s="129"/>
      <c r="AH53" s="129"/>
      <c r="AI53" s="129"/>
      <c r="AJ53" s="129"/>
      <c r="AK53" s="129"/>
      <c r="AL53" s="129"/>
      <c r="AM53" s="129"/>
      <c r="AN53" s="129"/>
      <c r="AO53" s="130"/>
      <c r="AP53" s="133"/>
    </row>
    <row r="54" spans="1:42" s="134" customFormat="1" ht="33.75" customHeight="1">
      <c r="A54" s="17" t="s">
        <v>56</v>
      </c>
      <c r="B54" s="12" t="s">
        <v>651</v>
      </c>
      <c r="C54" s="16" t="s">
        <v>650</v>
      </c>
      <c r="D54" s="16" t="s">
        <v>44</v>
      </c>
      <c r="E54" s="105">
        <v>43503</v>
      </c>
      <c r="F54" s="16" t="str">
        <f>IF(D54="","",IF((OR(D54=data_validation!A$1,D54=data_validation!A$2)),"Indicate Date","N/A"))</f>
        <v>N/A</v>
      </c>
      <c r="G54" s="105">
        <v>43143</v>
      </c>
      <c r="H54" s="105">
        <v>43511</v>
      </c>
      <c r="I54" s="16" t="s">
        <v>49</v>
      </c>
      <c r="J54" s="106">
        <f>SUM(K54:L54)</f>
        <v>75000</v>
      </c>
      <c r="K54" s="106">
        <v>75000</v>
      </c>
      <c r="L54" s="106"/>
      <c r="M54" s="107"/>
      <c r="N54" s="128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30"/>
      <c r="AC54" s="131"/>
      <c r="AD54" s="131"/>
      <c r="AE54" s="132"/>
      <c r="AF54" s="131"/>
      <c r="AG54" s="129"/>
      <c r="AH54" s="129"/>
      <c r="AI54" s="129"/>
      <c r="AJ54" s="129"/>
      <c r="AK54" s="129"/>
      <c r="AL54" s="129"/>
      <c r="AM54" s="129"/>
      <c r="AN54" s="129"/>
      <c r="AO54" s="130"/>
      <c r="AP54" s="133"/>
    </row>
    <row r="55" spans="1:42" s="134" customFormat="1" ht="30" customHeight="1">
      <c r="A55" s="17" t="s">
        <v>56</v>
      </c>
      <c r="B55" s="12" t="s">
        <v>132</v>
      </c>
      <c r="C55" s="16" t="s">
        <v>650</v>
      </c>
      <c r="D55" s="16" t="s">
        <v>44</v>
      </c>
      <c r="E55" s="105">
        <v>43503</v>
      </c>
      <c r="F55" s="16" t="str">
        <f>IF(D55="","",IF((OR(D55=data_validation!A$1,D55=data_validation!A$2)),"Indicate Date","N/A"))</f>
        <v>N/A</v>
      </c>
      <c r="G55" s="105">
        <v>43143</v>
      </c>
      <c r="H55" s="105">
        <v>43511</v>
      </c>
      <c r="I55" s="16" t="s">
        <v>49</v>
      </c>
      <c r="J55" s="106">
        <f t="shared" ref="J55:J70" si="9">SUM(K55:L55)</f>
        <v>400000</v>
      </c>
      <c r="K55" s="106">
        <v>400000</v>
      </c>
      <c r="L55" s="106"/>
      <c r="M55" s="107"/>
      <c r="N55" s="128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30"/>
      <c r="AC55" s="131"/>
      <c r="AD55" s="131"/>
      <c r="AE55" s="132"/>
      <c r="AF55" s="131"/>
      <c r="AG55" s="129"/>
      <c r="AH55" s="129"/>
      <c r="AI55" s="129"/>
      <c r="AJ55" s="129"/>
      <c r="AK55" s="129"/>
      <c r="AL55" s="129"/>
      <c r="AM55" s="129"/>
      <c r="AN55" s="129"/>
      <c r="AO55" s="130"/>
      <c r="AP55" s="133"/>
    </row>
    <row r="56" spans="1:42" s="134" customFormat="1" ht="30" customHeight="1">
      <c r="A56" s="17" t="s">
        <v>263</v>
      </c>
      <c r="B56" s="12" t="s">
        <v>417</v>
      </c>
      <c r="C56" s="16" t="s">
        <v>650</v>
      </c>
      <c r="D56" s="16" t="s">
        <v>42</v>
      </c>
      <c r="E56" s="105">
        <v>43503</v>
      </c>
      <c r="F56" s="16" t="str">
        <f>IF(D56="","",IF((OR(D56=data_validation!A$1,D56=data_validation!A$2)),"Indicate Date","N/A"))</f>
        <v>N/A</v>
      </c>
      <c r="G56" s="105">
        <v>43143</v>
      </c>
      <c r="H56" s="105">
        <v>43511</v>
      </c>
      <c r="I56" s="16" t="s">
        <v>49</v>
      </c>
      <c r="J56" s="106">
        <f t="shared" si="9"/>
        <v>170000</v>
      </c>
      <c r="K56" s="106">
        <v>170000</v>
      </c>
      <c r="L56" s="106"/>
      <c r="M56" s="107"/>
      <c r="N56" s="128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30"/>
      <c r="AC56" s="131"/>
      <c r="AD56" s="131"/>
      <c r="AE56" s="132"/>
      <c r="AF56" s="131"/>
      <c r="AG56" s="129"/>
      <c r="AH56" s="129"/>
      <c r="AI56" s="129"/>
      <c r="AJ56" s="129"/>
      <c r="AK56" s="129"/>
      <c r="AL56" s="129"/>
      <c r="AM56" s="129"/>
      <c r="AN56" s="129"/>
      <c r="AO56" s="130"/>
      <c r="AP56" s="133"/>
    </row>
    <row r="57" spans="1:42" s="134" customFormat="1" ht="30" customHeight="1">
      <c r="A57" s="17" t="s">
        <v>263</v>
      </c>
      <c r="B57" s="12" t="s">
        <v>652</v>
      </c>
      <c r="C57" s="16" t="s">
        <v>650</v>
      </c>
      <c r="D57" s="16" t="s">
        <v>44</v>
      </c>
      <c r="E57" s="105">
        <v>43503</v>
      </c>
      <c r="F57" s="16" t="str">
        <f>IF(D57="","",IF((OR(D57=data_validation!A$1,D57=data_validation!A$2)),"Indicate Date","N/A"))</f>
        <v>N/A</v>
      </c>
      <c r="G57" s="105">
        <v>43143</v>
      </c>
      <c r="H57" s="105">
        <v>43511</v>
      </c>
      <c r="I57" s="16" t="s">
        <v>49</v>
      </c>
      <c r="J57" s="106">
        <f t="shared" si="9"/>
        <v>250000</v>
      </c>
      <c r="K57" s="106">
        <v>250000</v>
      </c>
      <c r="L57" s="106"/>
      <c r="M57" s="107"/>
      <c r="N57" s="128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30"/>
      <c r="AC57" s="131"/>
      <c r="AD57" s="131"/>
      <c r="AE57" s="132"/>
      <c r="AF57" s="131"/>
      <c r="AG57" s="129"/>
      <c r="AH57" s="129"/>
      <c r="AI57" s="129"/>
      <c r="AJ57" s="129"/>
      <c r="AK57" s="129"/>
      <c r="AL57" s="129"/>
      <c r="AM57" s="129"/>
      <c r="AN57" s="129"/>
      <c r="AO57" s="130"/>
      <c r="AP57" s="133"/>
    </row>
    <row r="58" spans="1:42" s="134" customFormat="1" ht="30" customHeight="1">
      <c r="A58" s="17" t="s">
        <v>77</v>
      </c>
      <c r="B58" s="12" t="s">
        <v>401</v>
      </c>
      <c r="C58" s="16" t="s">
        <v>650</v>
      </c>
      <c r="D58" s="16" t="s">
        <v>44</v>
      </c>
      <c r="E58" s="105">
        <v>43503</v>
      </c>
      <c r="F58" s="16" t="str">
        <f>IF(D58="","",IF((OR(D58=data_validation!A$1,D58=data_validation!A$2)),"Indicate Date","N/A"))</f>
        <v>N/A</v>
      </c>
      <c r="G58" s="105">
        <v>43143</v>
      </c>
      <c r="H58" s="105">
        <v>43511</v>
      </c>
      <c r="I58" s="16" t="s">
        <v>49</v>
      </c>
      <c r="J58" s="106">
        <f t="shared" si="9"/>
        <v>404850</v>
      </c>
      <c r="K58" s="106"/>
      <c r="L58" s="106">
        <v>404850</v>
      </c>
      <c r="M58" s="107"/>
      <c r="N58" s="128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30"/>
      <c r="AC58" s="131"/>
      <c r="AD58" s="131"/>
      <c r="AE58" s="132"/>
      <c r="AF58" s="131"/>
      <c r="AG58" s="129"/>
      <c r="AH58" s="129"/>
      <c r="AI58" s="129"/>
      <c r="AJ58" s="129"/>
      <c r="AK58" s="129"/>
      <c r="AL58" s="129"/>
      <c r="AM58" s="129"/>
      <c r="AN58" s="129"/>
      <c r="AO58" s="130"/>
      <c r="AP58" s="133"/>
    </row>
    <row r="59" spans="1:42" s="134" customFormat="1" ht="35.25" customHeight="1">
      <c r="A59" s="17" t="s">
        <v>448</v>
      </c>
      <c r="B59" s="12" t="s">
        <v>446</v>
      </c>
      <c r="C59" s="16" t="s">
        <v>650</v>
      </c>
      <c r="D59" s="16" t="s">
        <v>44</v>
      </c>
      <c r="E59" s="105" t="s">
        <v>58</v>
      </c>
      <c r="F59" s="16" t="str">
        <f>IF(D59="","",IF((OR(D59=data_validation!A$1,D59=data_validation!A$2)),"Indicate Date","N/A"))</f>
        <v>N/A</v>
      </c>
      <c r="G59" s="105">
        <v>43143</v>
      </c>
      <c r="H59" s="105">
        <v>43511</v>
      </c>
      <c r="I59" s="16" t="s">
        <v>49</v>
      </c>
      <c r="J59" s="106">
        <f t="shared" si="9"/>
        <v>85000</v>
      </c>
      <c r="K59" s="106"/>
      <c r="L59" s="106">
        <v>85000</v>
      </c>
      <c r="M59" s="107"/>
      <c r="N59" s="128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30"/>
      <c r="AC59" s="131"/>
      <c r="AD59" s="131"/>
      <c r="AE59" s="132"/>
      <c r="AF59" s="131"/>
      <c r="AG59" s="129"/>
      <c r="AH59" s="129"/>
      <c r="AI59" s="129"/>
      <c r="AJ59" s="129"/>
      <c r="AK59" s="129"/>
      <c r="AL59" s="129"/>
      <c r="AM59" s="129"/>
      <c r="AN59" s="129"/>
      <c r="AO59" s="130"/>
      <c r="AP59" s="133"/>
    </row>
    <row r="60" spans="1:42" s="134" customFormat="1" ht="35.25" customHeight="1">
      <c r="A60" s="17" t="s">
        <v>76</v>
      </c>
      <c r="B60" s="12" t="s">
        <v>447</v>
      </c>
      <c r="C60" s="16" t="s">
        <v>650</v>
      </c>
      <c r="D60" s="16" t="s">
        <v>44</v>
      </c>
      <c r="E60" s="105">
        <v>43503</v>
      </c>
      <c r="F60" s="16" t="str">
        <f>IF(D60="","",IF((OR(D60=data_validation!A$1,D60=data_validation!A$2)),"Indicate Date","N/A"))</f>
        <v>N/A</v>
      </c>
      <c r="G60" s="105">
        <v>43143</v>
      </c>
      <c r="H60" s="105">
        <v>43511</v>
      </c>
      <c r="I60" s="16" t="s">
        <v>49</v>
      </c>
      <c r="J60" s="106">
        <f t="shared" si="9"/>
        <v>85000</v>
      </c>
      <c r="K60" s="106"/>
      <c r="L60" s="106">
        <v>85000</v>
      </c>
      <c r="M60" s="107"/>
      <c r="N60" s="128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30"/>
      <c r="AC60" s="131"/>
      <c r="AD60" s="131"/>
      <c r="AE60" s="132"/>
      <c r="AF60" s="131"/>
      <c r="AG60" s="129"/>
      <c r="AH60" s="129"/>
      <c r="AI60" s="129"/>
      <c r="AJ60" s="129"/>
      <c r="AK60" s="129"/>
      <c r="AL60" s="129"/>
      <c r="AM60" s="129"/>
      <c r="AN60" s="129"/>
      <c r="AO60" s="130"/>
      <c r="AP60" s="133"/>
    </row>
    <row r="61" spans="1:42" s="134" customFormat="1" ht="35.25" customHeight="1">
      <c r="A61" s="17" t="s">
        <v>103</v>
      </c>
      <c r="B61" s="12" t="s">
        <v>420</v>
      </c>
      <c r="C61" s="16" t="s">
        <v>650</v>
      </c>
      <c r="D61" s="16" t="s">
        <v>44</v>
      </c>
      <c r="E61" s="105">
        <v>43503</v>
      </c>
      <c r="F61" s="16" t="str">
        <f>IF(D61="","",IF((OR(D61=data_validation!A$1,D61=data_validation!A$2)),"Indicate Date","N/A"))</f>
        <v>N/A</v>
      </c>
      <c r="G61" s="105">
        <v>43143</v>
      </c>
      <c r="H61" s="105">
        <v>43511</v>
      </c>
      <c r="I61" s="16" t="s">
        <v>49</v>
      </c>
      <c r="J61" s="106">
        <f t="shared" si="9"/>
        <v>150500</v>
      </c>
      <c r="K61" s="106"/>
      <c r="L61" s="106">
        <v>150500</v>
      </c>
      <c r="M61" s="107"/>
      <c r="N61" s="128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30"/>
      <c r="AC61" s="131"/>
      <c r="AD61" s="131"/>
      <c r="AE61" s="132"/>
      <c r="AF61" s="131"/>
      <c r="AG61" s="129"/>
      <c r="AH61" s="129"/>
      <c r="AI61" s="129"/>
      <c r="AJ61" s="129"/>
      <c r="AK61" s="129"/>
      <c r="AL61" s="129"/>
      <c r="AM61" s="129"/>
      <c r="AN61" s="129"/>
      <c r="AO61" s="130"/>
      <c r="AP61" s="133"/>
    </row>
    <row r="62" spans="1:42" s="134" customFormat="1" ht="35.25" customHeight="1">
      <c r="A62" s="17" t="s">
        <v>653</v>
      </c>
      <c r="B62" s="12" t="s">
        <v>654</v>
      </c>
      <c r="C62" s="16" t="s">
        <v>650</v>
      </c>
      <c r="D62" s="16" t="s">
        <v>44</v>
      </c>
      <c r="E62" s="105">
        <v>43503</v>
      </c>
      <c r="F62" s="16" t="str">
        <f>IF(D62="","",IF((OR(D62=data_validation!A$1,D62=data_validation!A$2)),"Indicate Date","N/A"))</f>
        <v>N/A</v>
      </c>
      <c r="G62" s="105">
        <v>43143</v>
      </c>
      <c r="H62" s="105">
        <v>43511</v>
      </c>
      <c r="I62" s="16" t="s">
        <v>49</v>
      </c>
      <c r="J62" s="106">
        <f t="shared" si="9"/>
        <v>85000</v>
      </c>
      <c r="K62" s="106"/>
      <c r="L62" s="106">
        <v>85000</v>
      </c>
      <c r="M62" s="107"/>
      <c r="N62" s="128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30"/>
      <c r="AC62" s="131"/>
      <c r="AD62" s="131"/>
      <c r="AE62" s="132"/>
      <c r="AF62" s="131"/>
      <c r="AG62" s="129"/>
      <c r="AH62" s="129"/>
      <c r="AI62" s="129"/>
      <c r="AJ62" s="129"/>
      <c r="AK62" s="129"/>
      <c r="AL62" s="129"/>
      <c r="AM62" s="129"/>
      <c r="AN62" s="129"/>
      <c r="AO62" s="130"/>
      <c r="AP62" s="133"/>
    </row>
    <row r="63" spans="1:42" s="134" customFormat="1" ht="42" customHeight="1">
      <c r="A63" s="17" t="s">
        <v>56</v>
      </c>
      <c r="B63" s="12" t="s">
        <v>641</v>
      </c>
      <c r="C63" s="16" t="s">
        <v>640</v>
      </c>
      <c r="D63" s="16" t="s">
        <v>44</v>
      </c>
      <c r="E63" s="105">
        <v>43503</v>
      </c>
      <c r="F63" s="16" t="str">
        <f>IF(D63="","",IF((OR(D63=data_validation!A$1,D63=data_validation!A$2)),"Indicate Date","N/A"))</f>
        <v>N/A</v>
      </c>
      <c r="G63" s="105">
        <v>43143</v>
      </c>
      <c r="H63" s="105">
        <v>43511</v>
      </c>
      <c r="I63" s="16" t="s">
        <v>49</v>
      </c>
      <c r="J63" s="106">
        <f t="shared" si="9"/>
        <v>64000</v>
      </c>
      <c r="K63" s="106">
        <v>64000</v>
      </c>
      <c r="L63" s="106"/>
      <c r="M63" s="107"/>
      <c r="N63" s="128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30"/>
      <c r="AC63" s="131"/>
      <c r="AD63" s="131"/>
      <c r="AE63" s="132"/>
      <c r="AF63" s="131"/>
      <c r="AG63" s="129"/>
      <c r="AH63" s="129"/>
      <c r="AI63" s="129"/>
      <c r="AJ63" s="129"/>
      <c r="AK63" s="129"/>
      <c r="AL63" s="129"/>
      <c r="AM63" s="129"/>
      <c r="AN63" s="129"/>
      <c r="AO63" s="130"/>
      <c r="AP63" s="133"/>
    </row>
    <row r="64" spans="1:42" s="134" customFormat="1" ht="44.25" customHeight="1">
      <c r="A64" s="17" t="s">
        <v>56</v>
      </c>
      <c r="B64" s="12" t="s">
        <v>642</v>
      </c>
      <c r="C64" s="16" t="s">
        <v>640</v>
      </c>
      <c r="D64" s="16" t="s">
        <v>44</v>
      </c>
      <c r="E64" s="105" t="s">
        <v>58</v>
      </c>
      <c r="F64" s="16" t="str">
        <f>IF(D64="","",IF((OR(D64=data_validation!A$1,D64=data_validation!A$2)),"Indicate Date","N/A"))</f>
        <v>N/A</v>
      </c>
      <c r="G64" s="105">
        <v>43536</v>
      </c>
      <c r="H64" s="105">
        <v>43537</v>
      </c>
      <c r="I64" s="16" t="s">
        <v>49</v>
      </c>
      <c r="J64" s="106">
        <f t="shared" si="9"/>
        <v>43000</v>
      </c>
      <c r="K64" s="106">
        <v>43000</v>
      </c>
      <c r="L64" s="106"/>
      <c r="M64" s="107"/>
      <c r="N64" s="128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30"/>
      <c r="AC64" s="131"/>
      <c r="AD64" s="131"/>
      <c r="AE64" s="132"/>
      <c r="AF64" s="131"/>
      <c r="AG64" s="129"/>
      <c r="AH64" s="129"/>
      <c r="AI64" s="129"/>
      <c r="AJ64" s="129"/>
      <c r="AK64" s="129"/>
      <c r="AL64" s="129"/>
      <c r="AM64" s="129"/>
      <c r="AN64" s="129"/>
      <c r="AO64" s="130"/>
      <c r="AP64" s="133"/>
    </row>
    <row r="65" spans="1:42" s="134" customFormat="1" ht="44.25" customHeight="1">
      <c r="A65" s="17" t="s">
        <v>56</v>
      </c>
      <c r="B65" s="12" t="s">
        <v>643</v>
      </c>
      <c r="C65" s="16" t="s">
        <v>640</v>
      </c>
      <c r="D65" s="16" t="s">
        <v>44</v>
      </c>
      <c r="E65" s="105" t="s">
        <v>58</v>
      </c>
      <c r="F65" s="16" t="str">
        <f>IF(D65="","",IF((OR(D65=data_validation!A$1,D65=data_validation!A$2)),"Indicate Date","N/A"))</f>
        <v>N/A</v>
      </c>
      <c r="G65" s="105">
        <v>43592</v>
      </c>
      <c r="H65" s="105">
        <v>43593</v>
      </c>
      <c r="I65" s="16" t="s">
        <v>49</v>
      </c>
      <c r="J65" s="106">
        <f t="shared" si="9"/>
        <v>43000</v>
      </c>
      <c r="K65" s="106">
        <v>43000</v>
      </c>
      <c r="L65" s="106"/>
      <c r="M65" s="107"/>
      <c r="N65" s="128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30"/>
      <c r="AC65" s="131"/>
      <c r="AD65" s="131"/>
      <c r="AE65" s="132"/>
      <c r="AF65" s="131"/>
      <c r="AG65" s="129"/>
      <c r="AH65" s="129"/>
      <c r="AI65" s="129"/>
      <c r="AJ65" s="129"/>
      <c r="AK65" s="129"/>
      <c r="AL65" s="129"/>
      <c r="AM65" s="129"/>
      <c r="AN65" s="129"/>
      <c r="AO65" s="130"/>
      <c r="AP65" s="133"/>
    </row>
    <row r="66" spans="1:42" s="134" customFormat="1" ht="44.25" customHeight="1">
      <c r="A66" s="17" t="s">
        <v>56</v>
      </c>
      <c r="B66" s="12" t="s">
        <v>644</v>
      </c>
      <c r="C66" s="16" t="s">
        <v>640</v>
      </c>
      <c r="D66" s="16" t="s">
        <v>44</v>
      </c>
      <c r="E66" s="105">
        <v>43649</v>
      </c>
      <c r="F66" s="16" t="str">
        <f>IF(D66="","",IF((OR(D66=data_validation!A$1,D66=data_validation!A$2)),"Indicate Date","N/A"))</f>
        <v>N/A</v>
      </c>
      <c r="G66" s="105">
        <v>43655</v>
      </c>
      <c r="H66" s="105">
        <v>43656</v>
      </c>
      <c r="I66" s="16" t="s">
        <v>49</v>
      </c>
      <c r="J66" s="106">
        <f t="shared" si="9"/>
        <v>150000</v>
      </c>
      <c r="K66" s="106">
        <v>150000</v>
      </c>
      <c r="L66" s="106"/>
      <c r="M66" s="107"/>
      <c r="N66" s="128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30"/>
      <c r="AC66" s="131"/>
      <c r="AD66" s="131"/>
      <c r="AE66" s="132"/>
      <c r="AF66" s="131"/>
      <c r="AG66" s="129"/>
      <c r="AH66" s="129"/>
      <c r="AI66" s="129"/>
      <c r="AJ66" s="129"/>
      <c r="AK66" s="129"/>
      <c r="AL66" s="129"/>
      <c r="AM66" s="129"/>
      <c r="AN66" s="129"/>
      <c r="AO66" s="130"/>
      <c r="AP66" s="133"/>
    </row>
    <row r="67" spans="1:42" s="134" customFormat="1" ht="30.75" customHeight="1">
      <c r="A67" s="17" t="s">
        <v>65</v>
      </c>
      <c r="B67" s="12" t="s">
        <v>645</v>
      </c>
      <c r="C67" s="16" t="s">
        <v>640</v>
      </c>
      <c r="D67" s="16" t="s">
        <v>44</v>
      </c>
      <c r="E67" s="105"/>
      <c r="F67" s="16"/>
      <c r="G67" s="105"/>
      <c r="H67" s="105"/>
      <c r="I67" s="16" t="s">
        <v>49</v>
      </c>
      <c r="J67" s="106">
        <f t="shared" si="9"/>
        <v>770000</v>
      </c>
      <c r="K67" s="106">
        <v>770000</v>
      </c>
      <c r="L67" s="106"/>
      <c r="M67" s="107"/>
      <c r="N67" s="128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30"/>
      <c r="AC67" s="131"/>
      <c r="AD67" s="131"/>
      <c r="AE67" s="132"/>
      <c r="AF67" s="131"/>
      <c r="AG67" s="129"/>
      <c r="AH67" s="129"/>
      <c r="AI67" s="129"/>
      <c r="AJ67" s="129"/>
      <c r="AK67" s="129"/>
      <c r="AL67" s="129"/>
      <c r="AM67" s="129"/>
      <c r="AN67" s="129"/>
      <c r="AO67" s="130"/>
      <c r="AP67" s="133"/>
    </row>
    <row r="68" spans="1:42" s="134" customFormat="1" ht="30.75" customHeight="1">
      <c r="A68" s="17" t="s">
        <v>131</v>
      </c>
      <c r="B68" s="12" t="s">
        <v>646</v>
      </c>
      <c r="C68" s="16" t="s">
        <v>640</v>
      </c>
      <c r="D68" s="16" t="s">
        <v>44</v>
      </c>
      <c r="E68" s="105">
        <v>43503</v>
      </c>
      <c r="F68" s="16" t="str">
        <f>IF(D68="","",IF((OR(D68=data_validation!A$1,D68=data_validation!A$2)),"Indicate Date","N/A"))</f>
        <v>N/A</v>
      </c>
      <c r="G68" s="105">
        <v>43143</v>
      </c>
      <c r="H68" s="105">
        <v>43511</v>
      </c>
      <c r="I68" s="16" t="s">
        <v>49</v>
      </c>
      <c r="J68" s="106">
        <f t="shared" si="9"/>
        <v>300000</v>
      </c>
      <c r="K68" s="106">
        <v>300000</v>
      </c>
      <c r="L68" s="106"/>
      <c r="M68" s="107"/>
      <c r="N68" s="128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30"/>
      <c r="AC68" s="131"/>
      <c r="AD68" s="131"/>
      <c r="AE68" s="132"/>
      <c r="AF68" s="131"/>
      <c r="AG68" s="129"/>
      <c r="AH68" s="129"/>
      <c r="AI68" s="129"/>
      <c r="AJ68" s="129"/>
      <c r="AK68" s="129"/>
      <c r="AL68" s="129"/>
      <c r="AM68" s="129"/>
      <c r="AN68" s="129"/>
      <c r="AO68" s="130"/>
      <c r="AP68" s="133"/>
    </row>
    <row r="69" spans="1:42" s="134" customFormat="1" ht="30.75" customHeight="1">
      <c r="A69" s="17" t="s">
        <v>647</v>
      </c>
      <c r="B69" s="12" t="s">
        <v>648</v>
      </c>
      <c r="C69" s="16" t="s">
        <v>640</v>
      </c>
      <c r="D69" s="16" t="s">
        <v>31</v>
      </c>
      <c r="E69" s="105">
        <v>43558</v>
      </c>
      <c r="F69" s="105">
        <v>43578</v>
      </c>
      <c r="G69" s="105">
        <v>43585</v>
      </c>
      <c r="H69" s="105">
        <v>43587</v>
      </c>
      <c r="I69" s="16" t="s">
        <v>49</v>
      </c>
      <c r="J69" s="106">
        <f t="shared" si="9"/>
        <v>5130000</v>
      </c>
      <c r="K69" s="106"/>
      <c r="L69" s="106">
        <v>5130000</v>
      </c>
      <c r="M69" s="107"/>
      <c r="N69" s="128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30"/>
      <c r="AC69" s="131"/>
      <c r="AD69" s="131"/>
      <c r="AE69" s="132"/>
      <c r="AF69" s="131"/>
      <c r="AG69" s="129"/>
      <c r="AH69" s="129"/>
      <c r="AI69" s="129"/>
      <c r="AJ69" s="129"/>
      <c r="AK69" s="129"/>
      <c r="AL69" s="129"/>
      <c r="AM69" s="129"/>
      <c r="AN69" s="129"/>
      <c r="AO69" s="130"/>
      <c r="AP69" s="133"/>
    </row>
    <row r="70" spans="1:42" s="134" customFormat="1" ht="30.75" customHeight="1">
      <c r="A70" s="17" t="s">
        <v>295</v>
      </c>
      <c r="B70" s="12" t="s">
        <v>649</v>
      </c>
      <c r="C70" s="16" t="s">
        <v>640</v>
      </c>
      <c r="D70" s="16" t="s">
        <v>44</v>
      </c>
      <c r="E70" s="105">
        <v>43558</v>
      </c>
      <c r="F70" s="105">
        <v>43578</v>
      </c>
      <c r="G70" s="105">
        <v>43585</v>
      </c>
      <c r="H70" s="105">
        <v>43587</v>
      </c>
      <c r="I70" s="16" t="s">
        <v>49</v>
      </c>
      <c r="J70" s="106">
        <f t="shared" si="9"/>
        <v>1100000</v>
      </c>
      <c r="K70" s="106"/>
      <c r="L70" s="106">
        <v>1100000</v>
      </c>
      <c r="M70" s="107"/>
      <c r="N70" s="128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30"/>
      <c r="AC70" s="131"/>
      <c r="AD70" s="131"/>
      <c r="AE70" s="132"/>
      <c r="AF70" s="131"/>
      <c r="AG70" s="129"/>
      <c r="AH70" s="129"/>
      <c r="AI70" s="129"/>
      <c r="AJ70" s="129"/>
      <c r="AK70" s="129"/>
      <c r="AL70" s="129"/>
      <c r="AM70" s="129"/>
      <c r="AN70" s="129"/>
      <c r="AO70" s="130"/>
      <c r="AP70" s="133"/>
    </row>
    <row r="71" spans="1:42" s="104" customFormat="1" ht="33.75" customHeight="1">
      <c r="A71" s="17" t="s">
        <v>56</v>
      </c>
      <c r="B71" s="12" t="s">
        <v>632</v>
      </c>
      <c r="C71" s="16" t="s">
        <v>375</v>
      </c>
      <c r="D71" s="16" t="s">
        <v>44</v>
      </c>
      <c r="E71" s="38">
        <v>43488</v>
      </c>
      <c r="F71" s="13" t="str">
        <f>IF(D71="","",IF((OR(D71=data_validation!A$1,D71=data_validation!A$2)),"Indicate Date","N/A"))</f>
        <v>N/A</v>
      </c>
      <c r="G71" s="38">
        <v>43494</v>
      </c>
      <c r="H71" s="38">
        <v>43495</v>
      </c>
      <c r="I71" s="13" t="s">
        <v>49</v>
      </c>
      <c r="J71" s="14">
        <f t="shared" ref="J71:J87" si="10">SUM(K71:L71)</f>
        <v>150000</v>
      </c>
      <c r="K71" s="14">
        <v>150000</v>
      </c>
      <c r="L71" s="14"/>
      <c r="M71" s="15"/>
      <c r="N71" s="98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100"/>
      <c r="AC71" s="101"/>
      <c r="AD71" s="101"/>
      <c r="AE71" s="102"/>
      <c r="AF71" s="101"/>
      <c r="AG71" s="99"/>
      <c r="AH71" s="99"/>
      <c r="AI71" s="99"/>
      <c r="AJ71" s="99"/>
      <c r="AK71" s="99"/>
      <c r="AL71" s="99"/>
      <c r="AM71" s="99"/>
      <c r="AN71" s="99"/>
      <c r="AO71" s="100"/>
      <c r="AP71" s="103"/>
    </row>
    <row r="72" spans="1:42" s="104" customFormat="1" ht="30" customHeight="1">
      <c r="A72" s="17" t="s">
        <v>59</v>
      </c>
      <c r="B72" s="12" t="s">
        <v>161</v>
      </c>
      <c r="C72" s="16" t="s">
        <v>375</v>
      </c>
      <c r="D72" s="16" t="s">
        <v>40</v>
      </c>
      <c r="E72" s="38" t="s">
        <v>58</v>
      </c>
      <c r="F72" s="13" t="str">
        <f>IF(D72="","",IF((OR(D72=data_validation!A$1,D72=data_validation!A$2)),"Indicate Date","N/A"))</f>
        <v>N/A</v>
      </c>
      <c r="G72" s="38">
        <v>43494</v>
      </c>
      <c r="H72" s="38">
        <v>43495</v>
      </c>
      <c r="I72" s="13" t="s">
        <v>49</v>
      </c>
      <c r="J72" s="14">
        <f t="shared" si="10"/>
        <v>38222.25</v>
      </c>
      <c r="K72" s="14">
        <v>38222.25</v>
      </c>
      <c r="L72" s="14"/>
      <c r="M72" s="15"/>
      <c r="N72" s="98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100"/>
      <c r="AC72" s="101"/>
      <c r="AD72" s="101"/>
      <c r="AE72" s="102"/>
      <c r="AF72" s="101"/>
      <c r="AG72" s="99"/>
      <c r="AH72" s="99"/>
      <c r="AI72" s="99"/>
      <c r="AJ72" s="99"/>
      <c r="AK72" s="99"/>
      <c r="AL72" s="99"/>
      <c r="AM72" s="99"/>
      <c r="AN72" s="99"/>
      <c r="AO72" s="100"/>
      <c r="AP72" s="103"/>
    </row>
    <row r="73" spans="1:42" s="104" customFormat="1" ht="30" customHeight="1">
      <c r="A73" s="17" t="s">
        <v>59</v>
      </c>
      <c r="B73" s="12" t="s">
        <v>161</v>
      </c>
      <c r="C73" s="16" t="s">
        <v>375</v>
      </c>
      <c r="D73" s="16" t="s">
        <v>40</v>
      </c>
      <c r="E73" s="38">
        <v>43488</v>
      </c>
      <c r="F73" s="13" t="str">
        <f>IF(D73="","",IF((OR(D73=data_validation!A$1,D73=data_validation!A$2)),"Indicate Date","N/A"))</f>
        <v>N/A</v>
      </c>
      <c r="G73" s="38">
        <v>43494</v>
      </c>
      <c r="H73" s="38">
        <v>43495</v>
      </c>
      <c r="I73" s="13" t="s">
        <v>49</v>
      </c>
      <c r="J73" s="14">
        <f t="shared" si="10"/>
        <v>358159.75</v>
      </c>
      <c r="K73" s="14">
        <v>358159.75</v>
      </c>
      <c r="L73" s="14"/>
      <c r="M73" s="15"/>
      <c r="N73" s="98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100"/>
      <c r="AC73" s="101"/>
      <c r="AD73" s="101"/>
      <c r="AE73" s="102"/>
      <c r="AF73" s="101"/>
      <c r="AG73" s="99"/>
      <c r="AH73" s="99"/>
      <c r="AI73" s="99"/>
      <c r="AJ73" s="99"/>
      <c r="AK73" s="99"/>
      <c r="AL73" s="99"/>
      <c r="AM73" s="99"/>
      <c r="AN73" s="99"/>
      <c r="AO73" s="100"/>
      <c r="AP73" s="103"/>
    </row>
    <row r="74" spans="1:42" s="104" customFormat="1" ht="30" customHeight="1">
      <c r="A74" s="17" t="s">
        <v>65</v>
      </c>
      <c r="B74" s="12" t="s">
        <v>379</v>
      </c>
      <c r="C74" s="16" t="s">
        <v>375</v>
      </c>
      <c r="D74" s="16" t="s">
        <v>44</v>
      </c>
      <c r="E74" s="38" t="s">
        <v>58</v>
      </c>
      <c r="F74" s="13" t="str">
        <f>IF(D74="","",IF((OR(D74=data_validation!A$1,D74=data_validation!A$2)),"Indicate Date","N/A"))</f>
        <v>N/A</v>
      </c>
      <c r="G74" s="38">
        <v>43494</v>
      </c>
      <c r="H74" s="38">
        <v>43495</v>
      </c>
      <c r="I74" s="13" t="s">
        <v>49</v>
      </c>
      <c r="J74" s="14">
        <f t="shared" si="10"/>
        <v>8610</v>
      </c>
      <c r="K74" s="14">
        <v>8610</v>
      </c>
      <c r="L74" s="14"/>
      <c r="M74" s="15"/>
      <c r="N74" s="98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100"/>
      <c r="AC74" s="101"/>
      <c r="AD74" s="101"/>
      <c r="AE74" s="102"/>
      <c r="AF74" s="101"/>
      <c r="AG74" s="99"/>
      <c r="AH74" s="99"/>
      <c r="AI74" s="99"/>
      <c r="AJ74" s="99"/>
      <c r="AK74" s="99"/>
      <c r="AL74" s="99"/>
      <c r="AM74" s="99"/>
      <c r="AN74" s="99"/>
      <c r="AO74" s="100"/>
      <c r="AP74" s="103"/>
    </row>
    <row r="75" spans="1:42" s="104" customFormat="1" ht="30" customHeight="1">
      <c r="A75" s="17" t="s">
        <v>75</v>
      </c>
      <c r="B75" s="12" t="s">
        <v>635</v>
      </c>
      <c r="C75" s="16" t="s">
        <v>375</v>
      </c>
      <c r="D75" s="16" t="s">
        <v>44</v>
      </c>
      <c r="E75" s="38">
        <v>43560</v>
      </c>
      <c r="F75" s="13" t="str">
        <f>IF(D75="","",IF((OR(D75=data_validation!A$1,D75=data_validation!A$2)),"Indicate Date","N/A"))</f>
        <v>N/A</v>
      </c>
      <c r="G75" s="38">
        <v>43564</v>
      </c>
      <c r="H75" s="38">
        <v>43566</v>
      </c>
      <c r="I75" s="13" t="s">
        <v>49</v>
      </c>
      <c r="J75" s="14">
        <f t="shared" si="10"/>
        <v>198000</v>
      </c>
      <c r="K75" s="14">
        <v>198000</v>
      </c>
      <c r="L75" s="14"/>
      <c r="M75" s="15"/>
      <c r="N75" s="98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100"/>
      <c r="AC75" s="101"/>
      <c r="AD75" s="101"/>
      <c r="AE75" s="102"/>
      <c r="AF75" s="101"/>
      <c r="AG75" s="99"/>
      <c r="AH75" s="99"/>
      <c r="AI75" s="99"/>
      <c r="AJ75" s="99"/>
      <c r="AK75" s="99"/>
      <c r="AL75" s="99"/>
      <c r="AM75" s="99"/>
      <c r="AN75" s="99"/>
      <c r="AO75" s="100"/>
      <c r="AP75" s="103"/>
    </row>
    <row r="76" spans="1:42" s="104" customFormat="1" ht="37.5" customHeight="1">
      <c r="A76" s="17" t="s">
        <v>75</v>
      </c>
      <c r="B76" s="12" t="s">
        <v>636</v>
      </c>
      <c r="C76" s="16" t="s">
        <v>375</v>
      </c>
      <c r="D76" s="16" t="s">
        <v>44</v>
      </c>
      <c r="E76" s="38">
        <v>43678</v>
      </c>
      <c r="F76" s="13" t="str">
        <f>IF(D76="","",IF((OR(D76=data_validation!A$1,D76=data_validation!A$2)),"Indicate Date","N/A"))</f>
        <v>N/A</v>
      </c>
      <c r="G76" s="38">
        <v>43683</v>
      </c>
      <c r="H76" s="38">
        <v>43684</v>
      </c>
      <c r="I76" s="13" t="s">
        <v>49</v>
      </c>
      <c r="J76" s="14">
        <f t="shared" si="10"/>
        <v>119000</v>
      </c>
      <c r="K76" s="14">
        <v>119000</v>
      </c>
      <c r="L76" s="14"/>
      <c r="M76" s="15"/>
      <c r="N76" s="98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100"/>
      <c r="AC76" s="101"/>
      <c r="AD76" s="101"/>
      <c r="AE76" s="102"/>
      <c r="AF76" s="101"/>
      <c r="AG76" s="99"/>
      <c r="AH76" s="99"/>
      <c r="AI76" s="99"/>
      <c r="AJ76" s="99"/>
      <c r="AK76" s="99"/>
      <c r="AL76" s="99"/>
      <c r="AM76" s="99"/>
      <c r="AN76" s="99"/>
      <c r="AO76" s="100"/>
      <c r="AP76" s="103"/>
    </row>
    <row r="77" spans="1:42" s="104" customFormat="1" ht="48.75" customHeight="1">
      <c r="A77" s="17" t="s">
        <v>75</v>
      </c>
      <c r="B77" s="12" t="s">
        <v>637</v>
      </c>
      <c r="C77" s="16" t="s">
        <v>375</v>
      </c>
      <c r="D77" s="16" t="s">
        <v>44</v>
      </c>
      <c r="E77" s="38">
        <v>43678</v>
      </c>
      <c r="F77" s="13" t="str">
        <f>IF(D77="","",IF((OR(D77=data_validation!A$1,D77=data_validation!A$2)),"Indicate Date","N/A"))</f>
        <v>N/A</v>
      </c>
      <c r="G77" s="38">
        <v>43683</v>
      </c>
      <c r="H77" s="38">
        <v>43684</v>
      </c>
      <c r="I77" s="13" t="s">
        <v>49</v>
      </c>
      <c r="J77" s="14">
        <f t="shared" si="10"/>
        <v>119000</v>
      </c>
      <c r="K77" s="14">
        <v>119000</v>
      </c>
      <c r="L77" s="14"/>
      <c r="M77" s="15"/>
      <c r="N77" s="98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100"/>
      <c r="AC77" s="101"/>
      <c r="AD77" s="101"/>
      <c r="AE77" s="102"/>
      <c r="AF77" s="101"/>
      <c r="AG77" s="99"/>
      <c r="AH77" s="99"/>
      <c r="AI77" s="99"/>
      <c r="AJ77" s="99"/>
      <c r="AK77" s="99"/>
      <c r="AL77" s="99"/>
      <c r="AM77" s="99"/>
      <c r="AN77" s="99"/>
      <c r="AO77" s="100"/>
      <c r="AP77" s="103"/>
    </row>
    <row r="78" spans="1:42" s="104" customFormat="1" ht="40.5" customHeight="1">
      <c r="A78" s="17" t="s">
        <v>75</v>
      </c>
      <c r="B78" s="12" t="s">
        <v>638</v>
      </c>
      <c r="C78" s="16" t="s">
        <v>375</v>
      </c>
      <c r="D78" s="16" t="s">
        <v>44</v>
      </c>
      <c r="E78" s="38">
        <v>43488</v>
      </c>
      <c r="F78" s="13" t="str">
        <f>IF(D78="","",IF((OR(D78=data_validation!A$1,D78=data_validation!A$2)),"Indicate Date","N/A"))</f>
        <v>N/A</v>
      </c>
      <c r="G78" s="38">
        <v>43494</v>
      </c>
      <c r="H78" s="38">
        <v>43495</v>
      </c>
      <c r="I78" s="13" t="s">
        <v>49</v>
      </c>
      <c r="J78" s="14">
        <f t="shared" si="10"/>
        <v>90000</v>
      </c>
      <c r="K78" s="14">
        <v>90000</v>
      </c>
      <c r="L78" s="14"/>
      <c r="M78" s="15"/>
      <c r="N78" s="98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100"/>
      <c r="AC78" s="101"/>
      <c r="AD78" s="101"/>
      <c r="AE78" s="102"/>
      <c r="AF78" s="101"/>
      <c r="AG78" s="99"/>
      <c r="AH78" s="99"/>
      <c r="AI78" s="99"/>
      <c r="AJ78" s="99"/>
      <c r="AK78" s="99"/>
      <c r="AL78" s="99"/>
      <c r="AM78" s="99"/>
      <c r="AN78" s="99"/>
      <c r="AO78" s="100"/>
      <c r="AP78" s="103"/>
    </row>
    <row r="79" spans="1:42" s="104" customFormat="1" ht="40.5" customHeight="1">
      <c r="A79" s="17" t="s">
        <v>75</v>
      </c>
      <c r="B79" s="12" t="s">
        <v>639</v>
      </c>
      <c r="C79" s="16" t="s">
        <v>375</v>
      </c>
      <c r="D79" s="16" t="s">
        <v>44</v>
      </c>
      <c r="E79" s="38">
        <v>43560</v>
      </c>
      <c r="F79" s="13" t="str">
        <f>IF(D79="","",IF((OR(D79=data_validation!A$1,D79=data_validation!A$2)),"Indicate Date","N/A"))</f>
        <v>N/A</v>
      </c>
      <c r="G79" s="38">
        <v>43564</v>
      </c>
      <c r="H79" s="38">
        <v>43566</v>
      </c>
      <c r="I79" s="13" t="s">
        <v>49</v>
      </c>
      <c r="J79" s="14">
        <f t="shared" si="10"/>
        <v>45000</v>
      </c>
      <c r="K79" s="14">
        <v>45000</v>
      </c>
      <c r="L79" s="14"/>
      <c r="M79" s="15"/>
      <c r="N79" s="98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100"/>
      <c r="AC79" s="101"/>
      <c r="AD79" s="101"/>
      <c r="AE79" s="102"/>
      <c r="AF79" s="101"/>
      <c r="AG79" s="99"/>
      <c r="AH79" s="99"/>
      <c r="AI79" s="99"/>
      <c r="AJ79" s="99"/>
      <c r="AK79" s="99"/>
      <c r="AL79" s="99"/>
      <c r="AM79" s="99"/>
      <c r="AN79" s="99"/>
      <c r="AO79" s="100"/>
      <c r="AP79" s="103"/>
    </row>
    <row r="80" spans="1:42" s="104" customFormat="1" ht="40.5" customHeight="1">
      <c r="A80" s="17" t="s">
        <v>128</v>
      </c>
      <c r="B80" s="12" t="s">
        <v>633</v>
      </c>
      <c r="C80" s="16" t="s">
        <v>375</v>
      </c>
      <c r="D80" s="16" t="s">
        <v>35</v>
      </c>
      <c r="E80" s="13" t="s">
        <v>58</v>
      </c>
      <c r="F80" s="13" t="str">
        <f>IF(D80="","",IF((OR(D80=data_validation!A$1,D80=data_validation!A$2)),"Indicate Date","N/A"))</f>
        <v>N/A</v>
      </c>
      <c r="G80" s="38">
        <v>43536</v>
      </c>
      <c r="H80" s="38">
        <v>43539</v>
      </c>
      <c r="I80" s="13" t="s">
        <v>49</v>
      </c>
      <c r="J80" s="14">
        <f t="shared" si="10"/>
        <v>50000</v>
      </c>
      <c r="K80" s="14">
        <v>50000</v>
      </c>
      <c r="L80" s="14"/>
      <c r="M80" s="15"/>
      <c r="N80" s="98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100"/>
      <c r="AC80" s="101"/>
      <c r="AD80" s="101"/>
      <c r="AE80" s="102"/>
      <c r="AF80" s="101"/>
      <c r="AG80" s="99"/>
      <c r="AH80" s="99"/>
      <c r="AI80" s="99"/>
      <c r="AJ80" s="99"/>
      <c r="AK80" s="99"/>
      <c r="AL80" s="99"/>
      <c r="AM80" s="99"/>
      <c r="AN80" s="99"/>
      <c r="AO80" s="100"/>
      <c r="AP80" s="103"/>
    </row>
    <row r="81" spans="1:42" s="104" customFormat="1" ht="40.5" customHeight="1">
      <c r="A81" s="17" t="s">
        <v>176</v>
      </c>
      <c r="B81" s="12" t="s">
        <v>634</v>
      </c>
      <c r="C81" s="16" t="s">
        <v>375</v>
      </c>
      <c r="D81" s="16" t="s">
        <v>35</v>
      </c>
      <c r="E81" s="13" t="s">
        <v>58</v>
      </c>
      <c r="F81" s="13" t="str">
        <f>IF(D81="","",IF((OR(D81=data_validation!A$1,D81=data_validation!A$2)),"Indicate Date","N/A"))</f>
        <v>N/A</v>
      </c>
      <c r="G81" s="38">
        <v>43536</v>
      </c>
      <c r="H81" s="38">
        <v>43539</v>
      </c>
      <c r="I81" s="13" t="s">
        <v>49</v>
      </c>
      <c r="J81" s="14">
        <f t="shared" si="10"/>
        <v>18000</v>
      </c>
      <c r="K81" s="14">
        <v>18000</v>
      </c>
      <c r="L81" s="14"/>
      <c r="M81" s="15"/>
      <c r="N81" s="98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100"/>
      <c r="AC81" s="101"/>
      <c r="AD81" s="101"/>
      <c r="AE81" s="102"/>
      <c r="AF81" s="101"/>
      <c r="AG81" s="99"/>
      <c r="AH81" s="99"/>
      <c r="AI81" s="99"/>
      <c r="AJ81" s="99"/>
      <c r="AK81" s="99"/>
      <c r="AL81" s="99"/>
      <c r="AM81" s="99"/>
      <c r="AN81" s="99"/>
      <c r="AO81" s="100"/>
      <c r="AP81" s="103"/>
    </row>
    <row r="82" spans="1:42" s="104" customFormat="1" ht="33.75" customHeight="1">
      <c r="A82" s="17" t="s">
        <v>376</v>
      </c>
      <c r="B82" s="12" t="s">
        <v>377</v>
      </c>
      <c r="C82" s="16" t="s">
        <v>375</v>
      </c>
      <c r="D82" s="16" t="s">
        <v>44</v>
      </c>
      <c r="E82" s="38">
        <v>43530</v>
      </c>
      <c r="F82" s="13" t="str">
        <f>IF(D82="","",IF((OR(D82=data_validation!A$1,D82=data_validation!A$2)),"Indicate Date","N/A"))</f>
        <v>N/A</v>
      </c>
      <c r="G82" s="38">
        <v>43536</v>
      </c>
      <c r="H82" s="38">
        <v>43539</v>
      </c>
      <c r="I82" s="13" t="s">
        <v>49</v>
      </c>
      <c r="J82" s="14">
        <f t="shared" si="10"/>
        <v>900000</v>
      </c>
      <c r="K82" s="14"/>
      <c r="L82" s="14">
        <v>900000</v>
      </c>
      <c r="M82" s="15"/>
      <c r="N82" s="98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100"/>
      <c r="AC82" s="101"/>
      <c r="AD82" s="101"/>
      <c r="AE82" s="102"/>
      <c r="AF82" s="101"/>
      <c r="AG82" s="99"/>
      <c r="AH82" s="99"/>
      <c r="AI82" s="99"/>
      <c r="AJ82" s="99"/>
      <c r="AK82" s="99"/>
      <c r="AL82" s="99"/>
      <c r="AM82" s="99"/>
      <c r="AN82" s="99"/>
      <c r="AO82" s="100"/>
      <c r="AP82" s="103"/>
    </row>
    <row r="83" spans="1:42" s="104" customFormat="1" ht="33.75" customHeight="1">
      <c r="A83" s="17" t="s">
        <v>75</v>
      </c>
      <c r="B83" s="12" t="s">
        <v>799</v>
      </c>
      <c r="C83" s="16" t="s">
        <v>757</v>
      </c>
      <c r="D83" s="16" t="s">
        <v>44</v>
      </c>
      <c r="E83" s="38">
        <v>43647</v>
      </c>
      <c r="F83" s="13" t="str">
        <f>IF(D83="","",IF((OR(D83=data_validation!A$1,D83=data_validation!A$2)),"Indicate Date","N/A"))</f>
        <v>N/A</v>
      </c>
      <c r="G83" s="38">
        <v>43650</v>
      </c>
      <c r="H83" s="38">
        <v>43651</v>
      </c>
      <c r="I83" s="13" t="s">
        <v>49</v>
      </c>
      <c r="J83" s="14">
        <f>SUM(K83:L83)</f>
        <v>120000</v>
      </c>
      <c r="K83" s="14">
        <v>120000</v>
      </c>
      <c r="L83" s="14"/>
      <c r="M83" s="15"/>
      <c r="N83" s="98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100"/>
      <c r="AC83" s="101"/>
      <c r="AD83" s="101"/>
      <c r="AE83" s="102"/>
      <c r="AF83" s="101"/>
      <c r="AG83" s="99"/>
      <c r="AH83" s="99"/>
      <c r="AI83" s="99"/>
      <c r="AJ83" s="99"/>
      <c r="AK83" s="99"/>
      <c r="AL83" s="99"/>
      <c r="AM83" s="99"/>
      <c r="AN83" s="99"/>
      <c r="AO83" s="100"/>
      <c r="AP83" s="103"/>
    </row>
    <row r="84" spans="1:42" s="104" customFormat="1" ht="33.75" customHeight="1">
      <c r="A84" s="17" t="s">
        <v>75</v>
      </c>
      <c r="B84" s="12" t="s">
        <v>800</v>
      </c>
      <c r="C84" s="16" t="s">
        <v>757</v>
      </c>
      <c r="D84" s="16" t="s">
        <v>44</v>
      </c>
      <c r="E84" s="38">
        <v>43502</v>
      </c>
      <c r="F84" s="13" t="str">
        <f>IF(D84="","",IF((OR(D84=data_validation!A$1,D84=data_validation!A$2)),"Indicate Date","N/A"))</f>
        <v>N/A</v>
      </c>
      <c r="G84" s="38">
        <v>43143</v>
      </c>
      <c r="H84" s="38">
        <v>43511</v>
      </c>
      <c r="I84" s="13" t="s">
        <v>49</v>
      </c>
      <c r="J84" s="14">
        <f>SUM(K84:L84)</f>
        <v>118000</v>
      </c>
      <c r="K84" s="14">
        <v>118000</v>
      </c>
      <c r="L84" s="14"/>
      <c r="M84" s="15"/>
      <c r="N84" s="98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100"/>
      <c r="AC84" s="101"/>
      <c r="AD84" s="101"/>
      <c r="AE84" s="102"/>
      <c r="AF84" s="101"/>
      <c r="AG84" s="99"/>
      <c r="AH84" s="99"/>
      <c r="AI84" s="99"/>
      <c r="AJ84" s="99"/>
      <c r="AK84" s="99"/>
      <c r="AL84" s="99"/>
      <c r="AM84" s="99"/>
      <c r="AN84" s="99"/>
      <c r="AO84" s="100"/>
      <c r="AP84" s="103"/>
    </row>
    <row r="85" spans="1:42" s="104" customFormat="1" ht="33.75" customHeight="1">
      <c r="A85" s="17" t="s">
        <v>75</v>
      </c>
      <c r="B85" s="12" t="s">
        <v>801</v>
      </c>
      <c r="C85" s="16" t="s">
        <v>757</v>
      </c>
      <c r="D85" s="16" t="s">
        <v>44</v>
      </c>
      <c r="E85" s="38">
        <v>43647</v>
      </c>
      <c r="F85" s="13" t="str">
        <f>IF(D85="","",IF((OR(D85=data_validation!A$1,D85=data_validation!A$2)),"Indicate Date","N/A"))</f>
        <v>N/A</v>
      </c>
      <c r="G85" s="38">
        <v>43650</v>
      </c>
      <c r="H85" s="38">
        <v>43651</v>
      </c>
      <c r="I85" s="13" t="s">
        <v>49</v>
      </c>
      <c r="J85" s="14">
        <f>SUM(K85:L85)</f>
        <v>100000</v>
      </c>
      <c r="K85" s="14">
        <v>100000</v>
      </c>
      <c r="L85" s="14"/>
      <c r="M85" s="15"/>
      <c r="N85" s="98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100"/>
      <c r="AC85" s="101"/>
      <c r="AD85" s="101"/>
      <c r="AE85" s="102"/>
      <c r="AF85" s="101"/>
      <c r="AG85" s="99"/>
      <c r="AH85" s="99"/>
      <c r="AI85" s="99"/>
      <c r="AJ85" s="99"/>
      <c r="AK85" s="99"/>
      <c r="AL85" s="99"/>
      <c r="AM85" s="99"/>
      <c r="AN85" s="99"/>
      <c r="AO85" s="100"/>
      <c r="AP85" s="103"/>
    </row>
    <row r="86" spans="1:42" s="104" customFormat="1" ht="33.75" customHeight="1">
      <c r="A86" s="17" t="s">
        <v>75</v>
      </c>
      <c r="B86" s="12" t="s">
        <v>802</v>
      </c>
      <c r="C86" s="16" t="s">
        <v>757</v>
      </c>
      <c r="D86" s="16" t="s">
        <v>44</v>
      </c>
      <c r="E86" s="38">
        <v>43647</v>
      </c>
      <c r="F86" s="13" t="str">
        <f>IF(D86="","",IF((OR(D86=data_validation!A$1,D86=data_validation!A$2)),"Indicate Date","N/A"))</f>
        <v>N/A</v>
      </c>
      <c r="G86" s="38">
        <v>43650</v>
      </c>
      <c r="H86" s="38">
        <v>43651</v>
      </c>
      <c r="I86" s="13" t="s">
        <v>49</v>
      </c>
      <c r="J86" s="14">
        <f t="shared" ref="J86" si="11">SUM(K86:L86)</f>
        <v>11040</v>
      </c>
      <c r="K86" s="14">
        <v>11040</v>
      </c>
      <c r="L86" s="14"/>
      <c r="M86" s="15"/>
      <c r="N86" s="98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100"/>
      <c r="AC86" s="101"/>
      <c r="AD86" s="101"/>
      <c r="AE86" s="102"/>
      <c r="AF86" s="101"/>
      <c r="AG86" s="99"/>
      <c r="AH86" s="99"/>
      <c r="AI86" s="99"/>
      <c r="AJ86" s="99"/>
      <c r="AK86" s="99"/>
      <c r="AL86" s="99"/>
      <c r="AM86" s="99"/>
      <c r="AN86" s="99"/>
      <c r="AO86" s="100"/>
      <c r="AP86" s="103"/>
    </row>
    <row r="87" spans="1:42" s="104" customFormat="1" ht="33.75" customHeight="1">
      <c r="A87" s="17" t="s">
        <v>59</v>
      </c>
      <c r="B87" s="12" t="s">
        <v>161</v>
      </c>
      <c r="C87" s="16" t="s">
        <v>590</v>
      </c>
      <c r="D87" s="16" t="s">
        <v>40</v>
      </c>
      <c r="E87" s="13" t="str">
        <f>IF(D87="","",IF((OR(D87=data_validation!A$1,D87=data_validation!A$2,D87=data_validation!A$5,D87=data_validation!A$6,D87=data_validation!A$14,D87=data_validation!A$16)),"Indicate Date","N/A"))</f>
        <v>N/A</v>
      </c>
      <c r="F87" s="13" t="str">
        <f>IF(D87="","",IF((OR(D87=data_validation!A$1,D87=data_validation!A$2)),"Indicate Date","N/A"))</f>
        <v>N/A</v>
      </c>
      <c r="G87" s="38">
        <v>43143</v>
      </c>
      <c r="H87" s="38">
        <v>43511</v>
      </c>
      <c r="I87" s="13" t="s">
        <v>49</v>
      </c>
      <c r="J87" s="14">
        <f t="shared" si="10"/>
        <v>41412.15</v>
      </c>
      <c r="K87" s="14">
        <v>41412.15</v>
      </c>
      <c r="L87" s="14"/>
      <c r="M87" s="15"/>
      <c r="N87" s="98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100"/>
      <c r="AC87" s="101"/>
      <c r="AD87" s="101"/>
      <c r="AE87" s="102"/>
      <c r="AF87" s="101"/>
      <c r="AG87" s="99"/>
      <c r="AH87" s="99"/>
      <c r="AI87" s="99"/>
      <c r="AJ87" s="99"/>
      <c r="AK87" s="99"/>
      <c r="AL87" s="99"/>
      <c r="AM87" s="99"/>
      <c r="AN87" s="99"/>
      <c r="AO87" s="100"/>
      <c r="AP87" s="103"/>
    </row>
    <row r="88" spans="1:42" s="104" customFormat="1" ht="33.75" customHeight="1">
      <c r="A88" s="17" t="s">
        <v>59</v>
      </c>
      <c r="B88" s="12" t="s">
        <v>161</v>
      </c>
      <c r="C88" s="16" t="s">
        <v>590</v>
      </c>
      <c r="D88" s="16" t="s">
        <v>44</v>
      </c>
      <c r="E88" s="38">
        <v>43502</v>
      </c>
      <c r="F88" s="13" t="str">
        <f>IF(D88="","",IF((OR(D88=data_validation!A$1,D88=data_validation!A$2)),"Indicate Date","N/A"))</f>
        <v>N/A</v>
      </c>
      <c r="G88" s="38">
        <v>43143</v>
      </c>
      <c r="H88" s="38">
        <v>43511</v>
      </c>
      <c r="I88" s="13" t="s">
        <v>49</v>
      </c>
      <c r="J88" s="14">
        <f t="shared" ref="J88:J105" si="12">SUM(K88:L88)</f>
        <v>86515.15</v>
      </c>
      <c r="K88" s="14">
        <v>86515.15</v>
      </c>
      <c r="L88" s="14"/>
      <c r="M88" s="15"/>
      <c r="N88" s="98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100"/>
      <c r="AC88" s="101"/>
      <c r="AD88" s="101"/>
      <c r="AE88" s="102"/>
      <c r="AF88" s="101"/>
      <c r="AG88" s="99"/>
      <c r="AH88" s="99"/>
      <c r="AI88" s="99"/>
      <c r="AJ88" s="99"/>
      <c r="AK88" s="99"/>
      <c r="AL88" s="99"/>
      <c r="AM88" s="99"/>
      <c r="AN88" s="99"/>
      <c r="AO88" s="100"/>
      <c r="AP88" s="103"/>
    </row>
    <row r="89" spans="1:42" s="104" customFormat="1" ht="33.75" customHeight="1">
      <c r="A89" s="17" t="s">
        <v>65</v>
      </c>
      <c r="B89" s="12" t="s">
        <v>591</v>
      </c>
      <c r="C89" s="16" t="s">
        <v>590</v>
      </c>
      <c r="D89" s="16" t="s">
        <v>40</v>
      </c>
      <c r="E89" s="13" t="str">
        <f>IF(D89="","",IF((OR(D89=data_validation!A$1,D89=data_validation!A$2,D89=data_validation!A$5,D89=data_validation!A$6,D89=data_validation!A$14,D89=data_validation!A$16)),"Indicate Date","N/A"))</f>
        <v>N/A</v>
      </c>
      <c r="F89" s="13" t="str">
        <f>IF(D89="","",IF((OR(D89=data_validation!A$1,D89=data_validation!A$2)),"Indicate Date","N/A"))</f>
        <v>N/A</v>
      </c>
      <c r="G89" s="38">
        <v>43143</v>
      </c>
      <c r="H89" s="38">
        <v>43511</v>
      </c>
      <c r="I89" s="13" t="s">
        <v>49</v>
      </c>
      <c r="J89" s="14">
        <f t="shared" si="12"/>
        <v>21953.8</v>
      </c>
      <c r="K89" s="14">
        <v>21953.8</v>
      </c>
      <c r="L89" s="14"/>
      <c r="M89" s="15"/>
      <c r="N89" s="98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100"/>
      <c r="AC89" s="101"/>
      <c r="AD89" s="101"/>
      <c r="AE89" s="102"/>
      <c r="AF89" s="101"/>
      <c r="AG89" s="99"/>
      <c r="AH89" s="99"/>
      <c r="AI89" s="99"/>
      <c r="AJ89" s="99"/>
      <c r="AK89" s="99"/>
      <c r="AL89" s="99"/>
      <c r="AM89" s="99"/>
      <c r="AN89" s="99"/>
      <c r="AO89" s="100"/>
      <c r="AP89" s="103"/>
    </row>
    <row r="90" spans="1:42" s="104" customFormat="1" ht="30.75" customHeight="1">
      <c r="A90" s="17" t="s">
        <v>56</v>
      </c>
      <c r="B90" s="12" t="s">
        <v>317</v>
      </c>
      <c r="C90" s="16" t="s">
        <v>590</v>
      </c>
      <c r="D90" s="16" t="s">
        <v>44</v>
      </c>
      <c r="E90" s="38">
        <v>43488</v>
      </c>
      <c r="F90" s="13" t="str">
        <f>IF(D90="","",IF((OR(D90=data_validation!A$1,D90=data_validation!A$2)),"Indicate Date","N/A"))</f>
        <v>N/A</v>
      </c>
      <c r="G90" s="38">
        <v>43494</v>
      </c>
      <c r="H90" s="38">
        <v>43495</v>
      </c>
      <c r="I90" s="13" t="s">
        <v>49</v>
      </c>
      <c r="J90" s="14">
        <f t="shared" si="12"/>
        <v>121000</v>
      </c>
      <c r="K90" s="14">
        <v>121000</v>
      </c>
      <c r="L90" s="14"/>
      <c r="M90" s="15"/>
      <c r="N90" s="98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100"/>
      <c r="AC90" s="101"/>
      <c r="AD90" s="101"/>
      <c r="AE90" s="102"/>
      <c r="AF90" s="101"/>
      <c r="AG90" s="99"/>
      <c r="AH90" s="99"/>
      <c r="AI90" s="99"/>
      <c r="AJ90" s="99"/>
      <c r="AK90" s="99"/>
      <c r="AL90" s="99"/>
      <c r="AM90" s="99"/>
      <c r="AN90" s="99"/>
      <c r="AO90" s="100"/>
      <c r="AP90" s="103"/>
    </row>
    <row r="91" spans="1:42" s="104" customFormat="1" ht="28.5" customHeight="1">
      <c r="A91" s="17" t="s">
        <v>56</v>
      </c>
      <c r="B91" s="12" t="s">
        <v>592</v>
      </c>
      <c r="C91" s="16" t="s">
        <v>590</v>
      </c>
      <c r="D91" s="16" t="s">
        <v>40</v>
      </c>
      <c r="E91" s="13" t="str">
        <f>IF(D91="","",IF((OR(D91=data_validation!A$1,D91=data_validation!A$2,D91=data_validation!A$5,D91=data_validation!A$6,D91=data_validation!A$14,D91=data_validation!A$16)),"Indicate Date","N/A"))</f>
        <v>N/A</v>
      </c>
      <c r="F91" s="13" t="str">
        <f>IF(D91="","",IF((OR(D91=data_validation!A$1,D91=data_validation!A$2)),"Indicate Date","N/A"))</f>
        <v>N/A</v>
      </c>
      <c r="G91" s="38">
        <v>43494</v>
      </c>
      <c r="H91" s="38">
        <v>43495</v>
      </c>
      <c r="I91" s="13" t="s">
        <v>49</v>
      </c>
      <c r="J91" s="14">
        <f t="shared" si="12"/>
        <v>5171.67</v>
      </c>
      <c r="K91" s="14">
        <v>5171.67</v>
      </c>
      <c r="L91" s="14"/>
      <c r="M91" s="15"/>
      <c r="N91" s="98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100"/>
      <c r="AC91" s="101"/>
      <c r="AD91" s="101"/>
      <c r="AE91" s="102"/>
      <c r="AF91" s="101"/>
      <c r="AG91" s="99"/>
      <c r="AH91" s="99"/>
      <c r="AI91" s="99"/>
      <c r="AJ91" s="99"/>
      <c r="AK91" s="99"/>
      <c r="AL91" s="99"/>
      <c r="AM91" s="99"/>
      <c r="AN91" s="99"/>
      <c r="AO91" s="100"/>
      <c r="AP91" s="103"/>
    </row>
    <row r="92" spans="1:42" s="104" customFormat="1" ht="34.5" customHeight="1">
      <c r="A92" s="17" t="s">
        <v>131</v>
      </c>
      <c r="B92" s="12" t="s">
        <v>593</v>
      </c>
      <c r="C92" s="16" t="s">
        <v>590</v>
      </c>
      <c r="D92" s="16" t="s">
        <v>35</v>
      </c>
      <c r="E92" s="38">
        <v>43531</v>
      </c>
      <c r="F92" s="13" t="str">
        <f>IF(D92="","",IF((OR(D92=data_validation!A$1,D92=data_validation!A$2)),"Indicate Date","N/A"))</f>
        <v>N/A</v>
      </c>
      <c r="G92" s="38">
        <v>43536</v>
      </c>
      <c r="H92" s="38">
        <v>43539</v>
      </c>
      <c r="I92" s="13" t="s">
        <v>49</v>
      </c>
      <c r="J92" s="14">
        <f t="shared" si="12"/>
        <v>22000</v>
      </c>
      <c r="K92" s="14">
        <v>22000</v>
      </c>
      <c r="L92" s="14"/>
      <c r="M92" s="15"/>
      <c r="N92" s="98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100"/>
      <c r="AC92" s="101"/>
      <c r="AD92" s="101"/>
      <c r="AE92" s="102"/>
      <c r="AF92" s="101"/>
      <c r="AG92" s="99"/>
      <c r="AH92" s="99"/>
      <c r="AI92" s="99"/>
      <c r="AJ92" s="99"/>
      <c r="AK92" s="99"/>
      <c r="AL92" s="99"/>
      <c r="AM92" s="99"/>
      <c r="AN92" s="99"/>
      <c r="AO92" s="100"/>
      <c r="AP92" s="103"/>
    </row>
    <row r="93" spans="1:42" s="104" customFormat="1" ht="33.75" customHeight="1">
      <c r="A93" s="17" t="s">
        <v>128</v>
      </c>
      <c r="B93" s="12" t="s">
        <v>594</v>
      </c>
      <c r="C93" s="16" t="s">
        <v>590</v>
      </c>
      <c r="D93" s="16" t="s">
        <v>35</v>
      </c>
      <c r="E93" s="38">
        <v>43531</v>
      </c>
      <c r="F93" s="13" t="str">
        <f>IF(D93="","",IF((OR(D93=data_validation!A$1,D93=data_validation!A$2)),"Indicate Date","N/A"))</f>
        <v>N/A</v>
      </c>
      <c r="G93" s="38">
        <v>43536</v>
      </c>
      <c r="H93" s="38">
        <v>43539</v>
      </c>
      <c r="I93" s="13" t="s">
        <v>49</v>
      </c>
      <c r="J93" s="14">
        <f t="shared" si="12"/>
        <v>77000</v>
      </c>
      <c r="K93" s="14">
        <v>77000</v>
      </c>
      <c r="L93" s="14"/>
      <c r="M93" s="15"/>
      <c r="N93" s="98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100"/>
      <c r="AC93" s="101"/>
      <c r="AD93" s="101"/>
      <c r="AE93" s="102"/>
      <c r="AF93" s="101"/>
      <c r="AG93" s="99"/>
      <c r="AH93" s="99"/>
      <c r="AI93" s="99"/>
      <c r="AJ93" s="99"/>
      <c r="AK93" s="99"/>
      <c r="AL93" s="99"/>
      <c r="AM93" s="99"/>
      <c r="AN93" s="99"/>
      <c r="AO93" s="100"/>
      <c r="AP93" s="103"/>
    </row>
    <row r="94" spans="1:42" s="104" customFormat="1" ht="39" customHeight="1">
      <c r="A94" s="17" t="s">
        <v>75</v>
      </c>
      <c r="B94" s="12" t="s">
        <v>596</v>
      </c>
      <c r="C94" s="16" t="s">
        <v>590</v>
      </c>
      <c r="D94" s="16" t="s">
        <v>44</v>
      </c>
      <c r="E94" s="38">
        <v>43488</v>
      </c>
      <c r="F94" s="13" t="str">
        <f>IF(D94="","",IF((OR(D94=data_validation!A$1,D94=data_validation!A$2)),"Indicate Date","N/A"))</f>
        <v>N/A</v>
      </c>
      <c r="G94" s="38">
        <v>43494</v>
      </c>
      <c r="H94" s="38">
        <v>43495</v>
      </c>
      <c r="I94" s="13" t="s">
        <v>49</v>
      </c>
      <c r="J94" s="14">
        <f t="shared" si="12"/>
        <v>68200</v>
      </c>
      <c r="K94" s="14">
        <v>68200</v>
      </c>
      <c r="L94" s="14"/>
      <c r="M94" s="15"/>
      <c r="N94" s="98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100"/>
      <c r="AC94" s="101"/>
      <c r="AD94" s="101"/>
      <c r="AE94" s="102"/>
      <c r="AF94" s="101"/>
      <c r="AG94" s="99"/>
      <c r="AH94" s="99"/>
      <c r="AI94" s="99"/>
      <c r="AJ94" s="99"/>
      <c r="AK94" s="99"/>
      <c r="AL94" s="99"/>
      <c r="AM94" s="99"/>
      <c r="AN94" s="99"/>
      <c r="AO94" s="100"/>
      <c r="AP94" s="103"/>
    </row>
    <row r="95" spans="1:42" s="104" customFormat="1" ht="30" customHeight="1">
      <c r="A95" s="17" t="s">
        <v>75</v>
      </c>
      <c r="B95" s="12" t="s">
        <v>595</v>
      </c>
      <c r="C95" s="16" t="s">
        <v>590</v>
      </c>
      <c r="D95" s="16" t="s">
        <v>44</v>
      </c>
      <c r="E95" s="38">
        <v>43488</v>
      </c>
      <c r="F95" s="13" t="str">
        <f>IF(D95="","",IF((OR(D95=data_validation!A$1,D95=data_validation!A$2)),"Indicate Date","N/A"))</f>
        <v>N/A</v>
      </c>
      <c r="G95" s="38">
        <v>43494</v>
      </c>
      <c r="H95" s="38">
        <v>43495</v>
      </c>
      <c r="I95" s="13" t="s">
        <v>49</v>
      </c>
      <c r="J95" s="14">
        <f t="shared" si="12"/>
        <v>8800</v>
      </c>
      <c r="K95" s="14">
        <v>8800</v>
      </c>
      <c r="L95" s="14"/>
      <c r="M95" s="15"/>
      <c r="N95" s="98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100"/>
      <c r="AC95" s="101"/>
      <c r="AD95" s="101"/>
      <c r="AE95" s="102"/>
      <c r="AF95" s="101"/>
      <c r="AG95" s="99"/>
      <c r="AH95" s="99"/>
      <c r="AI95" s="99"/>
      <c r="AJ95" s="99"/>
      <c r="AK95" s="99"/>
      <c r="AL95" s="99"/>
      <c r="AM95" s="99"/>
      <c r="AN95" s="99"/>
      <c r="AO95" s="100"/>
      <c r="AP95" s="103"/>
    </row>
    <row r="96" spans="1:42" s="104" customFormat="1" ht="38.25" customHeight="1">
      <c r="A96" s="17" t="s">
        <v>77</v>
      </c>
      <c r="B96" s="12" t="s">
        <v>597</v>
      </c>
      <c r="C96" s="16" t="s">
        <v>590</v>
      </c>
      <c r="D96" s="16" t="s">
        <v>40</v>
      </c>
      <c r="E96" s="13" t="str">
        <f>IF(D96="","",IF((OR(D96=data_validation!A$1,D96=data_validation!A$2,D96=data_validation!A$5,D96=data_validation!A$6,D96=data_validation!A$14,D96=data_validation!A$16)),"Indicate Date","N/A"))</f>
        <v>N/A</v>
      </c>
      <c r="F96" s="13" t="str">
        <f>IF(D96="","",IF((OR(D96=data_validation!A$1,D96=data_validation!A$2)),"Indicate Date","N/A"))</f>
        <v>N/A</v>
      </c>
      <c r="G96" s="38">
        <v>43487</v>
      </c>
      <c r="H96" s="38">
        <v>43488</v>
      </c>
      <c r="I96" s="13" t="s">
        <v>49</v>
      </c>
      <c r="J96" s="14">
        <f t="shared" si="12"/>
        <v>39600</v>
      </c>
      <c r="K96" s="14">
        <v>39600</v>
      </c>
      <c r="L96" s="14"/>
      <c r="M96" s="15"/>
      <c r="N96" s="98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100"/>
      <c r="AC96" s="101"/>
      <c r="AD96" s="101"/>
      <c r="AE96" s="102"/>
      <c r="AF96" s="101"/>
      <c r="AG96" s="99"/>
      <c r="AH96" s="99"/>
      <c r="AI96" s="99"/>
      <c r="AJ96" s="99"/>
      <c r="AK96" s="99"/>
      <c r="AL96" s="99"/>
      <c r="AM96" s="99"/>
      <c r="AN96" s="99"/>
      <c r="AO96" s="100"/>
      <c r="AP96" s="103"/>
    </row>
    <row r="97" spans="1:42" s="104" customFormat="1" ht="39" customHeight="1">
      <c r="A97" s="17" t="s">
        <v>77</v>
      </c>
      <c r="B97" s="12" t="s">
        <v>598</v>
      </c>
      <c r="C97" s="16" t="s">
        <v>590</v>
      </c>
      <c r="D97" s="16" t="s">
        <v>44</v>
      </c>
      <c r="E97" s="38">
        <v>43488</v>
      </c>
      <c r="F97" s="13" t="str">
        <f>IF(D97="","",IF((OR(D97=data_validation!A$1,D97=data_validation!A$2)),"Indicate Date","N/A"))</f>
        <v>N/A</v>
      </c>
      <c r="G97" s="38">
        <v>43494</v>
      </c>
      <c r="H97" s="38">
        <v>43495</v>
      </c>
      <c r="I97" s="13" t="s">
        <v>49</v>
      </c>
      <c r="J97" s="14">
        <f t="shared" si="12"/>
        <v>20300</v>
      </c>
      <c r="K97" s="14">
        <v>20300</v>
      </c>
      <c r="L97" s="14"/>
      <c r="M97" s="15"/>
      <c r="N97" s="98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100"/>
      <c r="AC97" s="101"/>
      <c r="AD97" s="101"/>
      <c r="AE97" s="102"/>
      <c r="AF97" s="101"/>
      <c r="AG97" s="99"/>
      <c r="AH97" s="99"/>
      <c r="AI97" s="99"/>
      <c r="AJ97" s="99"/>
      <c r="AK97" s="99"/>
      <c r="AL97" s="99"/>
      <c r="AM97" s="99"/>
      <c r="AN97" s="99"/>
      <c r="AO97" s="100"/>
      <c r="AP97" s="103"/>
    </row>
    <row r="98" spans="1:42" s="104" customFormat="1" ht="30" customHeight="1">
      <c r="A98" s="17" t="s">
        <v>103</v>
      </c>
      <c r="B98" s="12" t="s">
        <v>229</v>
      </c>
      <c r="C98" s="16" t="s">
        <v>590</v>
      </c>
      <c r="D98" s="16" t="s">
        <v>44</v>
      </c>
      <c r="E98" s="38">
        <v>43488</v>
      </c>
      <c r="F98" s="13" t="str">
        <f>IF(D98="","",IF((OR(D98=data_validation!A$1,D98=data_validation!A$2)),"Indicate Date","N/A"))</f>
        <v>N/A</v>
      </c>
      <c r="G98" s="38">
        <v>43494</v>
      </c>
      <c r="H98" s="38">
        <v>43495</v>
      </c>
      <c r="I98" s="13" t="s">
        <v>49</v>
      </c>
      <c r="J98" s="14">
        <f t="shared" si="12"/>
        <v>56100</v>
      </c>
      <c r="K98" s="14">
        <v>56100</v>
      </c>
      <c r="L98" s="14"/>
      <c r="M98" s="15"/>
      <c r="N98" s="98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100"/>
      <c r="AC98" s="101"/>
      <c r="AD98" s="101"/>
      <c r="AE98" s="102"/>
      <c r="AF98" s="101"/>
      <c r="AG98" s="99"/>
      <c r="AH98" s="99"/>
      <c r="AI98" s="99"/>
      <c r="AJ98" s="99"/>
      <c r="AK98" s="99"/>
      <c r="AL98" s="99"/>
      <c r="AM98" s="99"/>
      <c r="AN98" s="99"/>
      <c r="AO98" s="100"/>
      <c r="AP98" s="103"/>
    </row>
    <row r="99" spans="1:42" s="104" customFormat="1" ht="63" customHeight="1">
      <c r="A99" s="17" t="s">
        <v>600</v>
      </c>
      <c r="B99" s="12" t="s">
        <v>601</v>
      </c>
      <c r="C99" s="16" t="s">
        <v>603</v>
      </c>
      <c r="D99" s="16" t="s">
        <v>31</v>
      </c>
      <c r="E99" s="38">
        <v>43474</v>
      </c>
      <c r="F99" s="38">
        <v>43494</v>
      </c>
      <c r="G99" s="38">
        <v>43501</v>
      </c>
      <c r="H99" s="38">
        <v>43504</v>
      </c>
      <c r="I99" s="13" t="s">
        <v>49</v>
      </c>
      <c r="J99" s="14">
        <f t="shared" si="12"/>
        <v>1000000</v>
      </c>
      <c r="K99" s="14"/>
      <c r="L99" s="14">
        <v>1000000</v>
      </c>
      <c r="M99" s="15"/>
      <c r="N99" s="98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100"/>
      <c r="AC99" s="101"/>
      <c r="AD99" s="101"/>
      <c r="AE99" s="102"/>
      <c r="AF99" s="101"/>
      <c r="AG99" s="99"/>
      <c r="AH99" s="99"/>
      <c r="AI99" s="99"/>
      <c r="AJ99" s="99"/>
      <c r="AK99" s="99"/>
      <c r="AL99" s="99"/>
      <c r="AM99" s="99"/>
      <c r="AN99" s="99"/>
      <c r="AO99" s="100"/>
      <c r="AP99" s="103"/>
    </row>
    <row r="100" spans="1:42" s="104" customFormat="1" ht="44.25" customHeight="1">
      <c r="A100" s="17" t="s">
        <v>600</v>
      </c>
      <c r="B100" s="12" t="s">
        <v>602</v>
      </c>
      <c r="C100" s="16" t="s">
        <v>590</v>
      </c>
      <c r="D100" s="16" t="s">
        <v>31</v>
      </c>
      <c r="E100" s="38">
        <v>43474</v>
      </c>
      <c r="F100" s="38">
        <v>43494</v>
      </c>
      <c r="G100" s="38">
        <v>43501</v>
      </c>
      <c r="H100" s="38">
        <v>43504</v>
      </c>
      <c r="I100" s="13" t="s">
        <v>49</v>
      </c>
      <c r="J100" s="14">
        <f t="shared" si="12"/>
        <v>1000000</v>
      </c>
      <c r="K100" s="14"/>
      <c r="L100" s="14">
        <v>1000000</v>
      </c>
      <c r="M100" s="15"/>
      <c r="N100" s="98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100"/>
      <c r="AC100" s="101"/>
      <c r="AD100" s="101"/>
      <c r="AE100" s="102"/>
      <c r="AF100" s="101"/>
      <c r="AG100" s="99"/>
      <c r="AH100" s="99"/>
      <c r="AI100" s="99"/>
      <c r="AJ100" s="99"/>
      <c r="AK100" s="99"/>
      <c r="AL100" s="99"/>
      <c r="AM100" s="99"/>
      <c r="AN100" s="99"/>
      <c r="AO100" s="100"/>
      <c r="AP100" s="103"/>
    </row>
    <row r="101" spans="1:42" s="104" customFormat="1" ht="43.5" customHeight="1">
      <c r="A101" s="17" t="s">
        <v>621</v>
      </c>
      <c r="B101" s="12" t="s">
        <v>622</v>
      </c>
      <c r="C101" s="16" t="s">
        <v>623</v>
      </c>
      <c r="D101" s="16" t="s">
        <v>44</v>
      </c>
      <c r="E101" s="38">
        <v>43503</v>
      </c>
      <c r="F101" s="38" t="s">
        <v>58</v>
      </c>
      <c r="G101" s="38">
        <v>43508</v>
      </c>
      <c r="H101" s="38">
        <v>43509</v>
      </c>
      <c r="I101" s="13" t="s">
        <v>49</v>
      </c>
      <c r="J101" s="14">
        <f t="shared" si="12"/>
        <v>266000</v>
      </c>
      <c r="K101" s="14"/>
      <c r="L101" s="14">
        <v>266000</v>
      </c>
      <c r="M101" s="15"/>
      <c r="N101" s="98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100"/>
      <c r="AC101" s="101"/>
      <c r="AD101" s="101"/>
      <c r="AE101" s="102"/>
      <c r="AF101" s="101"/>
      <c r="AG101" s="99"/>
      <c r="AH101" s="99"/>
      <c r="AI101" s="99"/>
      <c r="AJ101" s="99"/>
      <c r="AK101" s="99"/>
      <c r="AL101" s="99"/>
      <c r="AM101" s="99"/>
      <c r="AN101" s="99"/>
      <c r="AO101" s="100"/>
      <c r="AP101" s="103"/>
    </row>
    <row r="102" spans="1:42" s="104" customFormat="1" ht="45.75" customHeight="1">
      <c r="A102" s="17" t="s">
        <v>621</v>
      </c>
      <c r="B102" s="12" t="s">
        <v>626</v>
      </c>
      <c r="C102" s="16" t="s">
        <v>623</v>
      </c>
      <c r="D102" s="16" t="s">
        <v>44</v>
      </c>
      <c r="E102" s="38">
        <v>43503</v>
      </c>
      <c r="F102" s="38" t="s">
        <v>58</v>
      </c>
      <c r="G102" s="38">
        <v>43508</v>
      </c>
      <c r="H102" s="38">
        <v>43509</v>
      </c>
      <c r="I102" s="13" t="s">
        <v>49</v>
      </c>
      <c r="J102" s="14">
        <f t="shared" si="12"/>
        <v>103250</v>
      </c>
      <c r="K102" s="14"/>
      <c r="L102" s="14">
        <v>103250</v>
      </c>
      <c r="M102" s="15"/>
      <c r="N102" s="98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100"/>
      <c r="AC102" s="101"/>
      <c r="AD102" s="101"/>
      <c r="AE102" s="102"/>
      <c r="AF102" s="101"/>
      <c r="AG102" s="99"/>
      <c r="AH102" s="99"/>
      <c r="AI102" s="99"/>
      <c r="AJ102" s="99"/>
      <c r="AK102" s="99"/>
      <c r="AL102" s="99"/>
      <c r="AM102" s="99"/>
      <c r="AN102" s="99"/>
      <c r="AO102" s="100"/>
      <c r="AP102" s="103"/>
    </row>
    <row r="103" spans="1:42" s="104" customFormat="1" ht="45" customHeight="1">
      <c r="A103" s="17" t="s">
        <v>621</v>
      </c>
      <c r="B103" s="12" t="s">
        <v>627</v>
      </c>
      <c r="C103" s="16" t="s">
        <v>623</v>
      </c>
      <c r="D103" s="16" t="s">
        <v>44</v>
      </c>
      <c r="E103" s="38">
        <v>43503</v>
      </c>
      <c r="F103" s="38" t="s">
        <v>58</v>
      </c>
      <c r="G103" s="38">
        <v>43508</v>
      </c>
      <c r="H103" s="38">
        <v>43509</v>
      </c>
      <c r="I103" s="13" t="s">
        <v>49</v>
      </c>
      <c r="J103" s="14">
        <f t="shared" si="12"/>
        <v>110250</v>
      </c>
      <c r="K103" s="14"/>
      <c r="L103" s="14">
        <v>110250</v>
      </c>
      <c r="M103" s="15"/>
      <c r="N103" s="98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100"/>
      <c r="AC103" s="101"/>
      <c r="AD103" s="101"/>
      <c r="AE103" s="102"/>
      <c r="AF103" s="101"/>
      <c r="AG103" s="99"/>
      <c r="AH103" s="99"/>
      <c r="AI103" s="99"/>
      <c r="AJ103" s="99"/>
      <c r="AK103" s="99"/>
      <c r="AL103" s="99"/>
      <c r="AM103" s="99"/>
      <c r="AN103" s="99"/>
      <c r="AO103" s="100"/>
      <c r="AP103" s="103"/>
    </row>
    <row r="104" spans="1:42" s="104" customFormat="1" ht="45" customHeight="1">
      <c r="A104" s="17" t="s">
        <v>621</v>
      </c>
      <c r="B104" s="12" t="s">
        <v>625</v>
      </c>
      <c r="C104" s="16" t="s">
        <v>623</v>
      </c>
      <c r="D104" s="16" t="s">
        <v>44</v>
      </c>
      <c r="E104" s="38">
        <v>43503</v>
      </c>
      <c r="F104" s="38" t="s">
        <v>58</v>
      </c>
      <c r="G104" s="38">
        <v>43508</v>
      </c>
      <c r="H104" s="38">
        <v>43509</v>
      </c>
      <c r="I104" s="13" t="s">
        <v>49</v>
      </c>
      <c r="J104" s="14">
        <f t="shared" si="12"/>
        <v>118250</v>
      </c>
      <c r="K104" s="14"/>
      <c r="L104" s="14">
        <v>118250</v>
      </c>
      <c r="M104" s="15"/>
      <c r="N104" s="98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100"/>
      <c r="AC104" s="101"/>
      <c r="AD104" s="101"/>
      <c r="AE104" s="102"/>
      <c r="AF104" s="101"/>
      <c r="AG104" s="99"/>
      <c r="AH104" s="99"/>
      <c r="AI104" s="99"/>
      <c r="AJ104" s="99"/>
      <c r="AK104" s="99"/>
      <c r="AL104" s="99"/>
      <c r="AM104" s="99"/>
      <c r="AN104" s="99"/>
      <c r="AO104" s="100"/>
      <c r="AP104" s="103"/>
    </row>
    <row r="105" spans="1:42" s="104" customFormat="1" ht="42.75" customHeight="1">
      <c r="A105" s="17" t="s">
        <v>621</v>
      </c>
      <c r="B105" s="12" t="s">
        <v>624</v>
      </c>
      <c r="C105" s="16" t="s">
        <v>623</v>
      </c>
      <c r="D105" s="16" t="s">
        <v>44</v>
      </c>
      <c r="E105" s="38">
        <v>43503</v>
      </c>
      <c r="F105" s="38" t="s">
        <v>58</v>
      </c>
      <c r="G105" s="38">
        <v>43508</v>
      </c>
      <c r="H105" s="38">
        <v>43509</v>
      </c>
      <c r="I105" s="13" t="s">
        <v>49</v>
      </c>
      <c r="J105" s="14">
        <f t="shared" si="12"/>
        <v>136500</v>
      </c>
      <c r="K105" s="14"/>
      <c r="L105" s="14">
        <v>136500</v>
      </c>
      <c r="M105" s="15"/>
      <c r="N105" s="98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100"/>
      <c r="AC105" s="101"/>
      <c r="AD105" s="101"/>
      <c r="AE105" s="102"/>
      <c r="AF105" s="101"/>
      <c r="AG105" s="99"/>
      <c r="AH105" s="99"/>
      <c r="AI105" s="99"/>
      <c r="AJ105" s="99"/>
      <c r="AK105" s="99"/>
      <c r="AL105" s="99"/>
      <c r="AM105" s="99"/>
      <c r="AN105" s="99"/>
      <c r="AO105" s="100"/>
      <c r="AP105" s="103"/>
    </row>
    <row r="106" spans="1:42" s="104" customFormat="1" ht="33.75">
      <c r="A106" s="17" t="s">
        <v>59</v>
      </c>
      <c r="B106" s="12" t="s">
        <v>324</v>
      </c>
      <c r="C106" s="16" t="s">
        <v>382</v>
      </c>
      <c r="D106" s="16" t="s">
        <v>40</v>
      </c>
      <c r="E106" s="13" t="str">
        <f>IF(D106="","",IF((OR(D106=data_validation!A$1,D106=data_validation!A$2,D106=data_validation!A$5,D106=data_validation!A$6,D106=data_validation!A$14,D106=data_validation!A$16)),"Indicate Date","N/A"))</f>
        <v>N/A</v>
      </c>
      <c r="F106" s="13" t="str">
        <f>IF(D106="","",IF((OR(D106=data_validation!A$1,D106=data_validation!A$2)),"Indicate Date","N/A"))</f>
        <v>N/A</v>
      </c>
      <c r="G106" s="38">
        <v>43143</v>
      </c>
      <c r="H106" s="38">
        <v>43511</v>
      </c>
      <c r="I106" s="13" t="s">
        <v>49</v>
      </c>
      <c r="J106" s="14">
        <f>SUM(K106:L106)</f>
        <v>34850</v>
      </c>
      <c r="K106" s="14">
        <v>34850</v>
      </c>
      <c r="L106" s="14"/>
      <c r="M106" s="15"/>
      <c r="N106" s="98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100"/>
      <c r="AC106" s="101"/>
      <c r="AD106" s="101"/>
      <c r="AE106" s="102"/>
      <c r="AF106" s="101"/>
      <c r="AG106" s="99"/>
      <c r="AH106" s="99"/>
      <c r="AI106" s="99"/>
      <c r="AJ106" s="99"/>
      <c r="AK106" s="99"/>
      <c r="AL106" s="99"/>
      <c r="AM106" s="99"/>
      <c r="AN106" s="99"/>
      <c r="AO106" s="100"/>
      <c r="AP106" s="103"/>
    </row>
    <row r="107" spans="1:42" s="104" customFormat="1" ht="33.75">
      <c r="A107" s="17" t="s">
        <v>65</v>
      </c>
      <c r="B107" s="12" t="s">
        <v>381</v>
      </c>
      <c r="C107" s="16" t="s">
        <v>382</v>
      </c>
      <c r="D107" s="16" t="s">
        <v>40</v>
      </c>
      <c r="E107" s="13" t="str">
        <f>IF(D107="","",IF((OR(D107=data_validation!A$1,D107=data_validation!A$2,D107=data_validation!A$5,D107=data_validation!A$6,D107=data_validation!A$14,D107=data_validation!A$16)),"Indicate Date","N/A"))</f>
        <v>N/A</v>
      </c>
      <c r="F107" s="13" t="str">
        <f>IF(D107="","",IF((OR(D107=data_validation!A$1,D107=data_validation!A$2)),"Indicate Date","N/A"))</f>
        <v>N/A</v>
      </c>
      <c r="G107" s="38">
        <v>43143</v>
      </c>
      <c r="H107" s="38">
        <v>43511</v>
      </c>
      <c r="I107" s="13" t="s">
        <v>49</v>
      </c>
      <c r="J107" s="14">
        <f>SUM(K107:L107)</f>
        <v>12000</v>
      </c>
      <c r="K107" s="14">
        <v>12000</v>
      </c>
      <c r="L107" s="14"/>
      <c r="M107" s="15"/>
      <c r="N107" s="98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100"/>
      <c r="AC107" s="101"/>
      <c r="AD107" s="101"/>
      <c r="AE107" s="102"/>
      <c r="AF107" s="101"/>
      <c r="AG107" s="99"/>
      <c r="AH107" s="99"/>
      <c r="AI107" s="99"/>
      <c r="AJ107" s="99"/>
      <c r="AK107" s="99"/>
      <c r="AL107" s="99"/>
      <c r="AM107" s="99"/>
      <c r="AN107" s="99"/>
      <c r="AO107" s="100"/>
      <c r="AP107" s="103"/>
    </row>
    <row r="108" spans="1:42" s="104" customFormat="1" ht="33.75">
      <c r="A108" s="17" t="s">
        <v>128</v>
      </c>
      <c r="B108" s="12" t="s">
        <v>383</v>
      </c>
      <c r="C108" s="16" t="s">
        <v>382</v>
      </c>
      <c r="D108" s="16" t="s">
        <v>35</v>
      </c>
      <c r="E108" s="13" t="s">
        <v>58</v>
      </c>
      <c r="F108" s="13" t="str">
        <f>IF(D108="","",IF((OR(D108=data_validation!A$1,D108=data_validation!A$2)),"Indicate Date","N/A"))</f>
        <v>N/A</v>
      </c>
      <c r="G108" s="38">
        <v>43143</v>
      </c>
      <c r="H108" s="38">
        <v>43511</v>
      </c>
      <c r="I108" s="13" t="s">
        <v>49</v>
      </c>
      <c r="J108" s="14">
        <f t="shared" ref="J108:J122" si="13">SUM(K108:L108)</f>
        <v>30000</v>
      </c>
      <c r="K108" s="14">
        <v>30000</v>
      </c>
      <c r="L108" s="14"/>
      <c r="M108" s="15"/>
      <c r="N108" s="98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100"/>
      <c r="AC108" s="101"/>
      <c r="AD108" s="101"/>
      <c r="AE108" s="102"/>
      <c r="AF108" s="101"/>
      <c r="AG108" s="99"/>
      <c r="AH108" s="99"/>
      <c r="AI108" s="99"/>
      <c r="AJ108" s="99"/>
      <c r="AK108" s="99"/>
      <c r="AL108" s="99"/>
      <c r="AM108" s="99"/>
      <c r="AN108" s="99"/>
      <c r="AO108" s="100"/>
      <c r="AP108" s="103"/>
    </row>
    <row r="109" spans="1:42" s="104" customFormat="1" ht="36.75" customHeight="1">
      <c r="A109" s="17" t="s">
        <v>59</v>
      </c>
      <c r="B109" s="12" t="s">
        <v>144</v>
      </c>
      <c r="C109" s="16" t="s">
        <v>384</v>
      </c>
      <c r="D109" s="16" t="s">
        <v>40</v>
      </c>
      <c r="E109" s="13" t="str">
        <f>IF(D109="","",IF((OR(D109=data_validation!A$1,D109=data_validation!A$2,D109=data_validation!A$5,D109=data_validation!A$6,D109=data_validation!A$14,D109=data_validation!A$16)),"Indicate Date","N/A"))</f>
        <v>N/A</v>
      </c>
      <c r="F109" s="13" t="str">
        <f>IF(D109="","",IF((OR(D109=data_validation!A$1,D109=data_validation!A$2)),"Indicate Date","N/A"))</f>
        <v>N/A</v>
      </c>
      <c r="G109" s="38">
        <v>43494</v>
      </c>
      <c r="H109" s="38">
        <v>43496</v>
      </c>
      <c r="I109" s="13" t="s">
        <v>49</v>
      </c>
      <c r="J109" s="14">
        <f t="shared" si="13"/>
        <v>47487.28</v>
      </c>
      <c r="K109" s="14">
        <v>47487.28</v>
      </c>
      <c r="L109" s="14"/>
      <c r="M109" s="15"/>
      <c r="N109" s="98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100"/>
      <c r="AC109" s="101"/>
      <c r="AD109" s="101"/>
      <c r="AE109" s="102"/>
      <c r="AF109" s="101"/>
      <c r="AG109" s="99"/>
      <c r="AH109" s="99"/>
      <c r="AI109" s="99"/>
      <c r="AJ109" s="99"/>
      <c r="AK109" s="99"/>
      <c r="AL109" s="99"/>
      <c r="AM109" s="99"/>
      <c r="AN109" s="99"/>
      <c r="AO109" s="100"/>
      <c r="AP109" s="103"/>
    </row>
    <row r="110" spans="1:42" s="104" customFormat="1" ht="36.75" customHeight="1">
      <c r="A110" s="17" t="s">
        <v>59</v>
      </c>
      <c r="B110" s="12" t="s">
        <v>144</v>
      </c>
      <c r="C110" s="16" t="s">
        <v>384</v>
      </c>
      <c r="D110" s="16" t="s">
        <v>44</v>
      </c>
      <c r="E110" s="38">
        <v>43489</v>
      </c>
      <c r="F110" s="13" t="str">
        <f>IF(D110="","",IF((OR(D110=data_validation!A$1,D110=data_validation!A$2)),"Indicate Date","N/A"))</f>
        <v>N/A</v>
      </c>
      <c r="G110" s="38">
        <v>43494</v>
      </c>
      <c r="H110" s="38">
        <v>43496</v>
      </c>
      <c r="I110" s="13" t="s">
        <v>49</v>
      </c>
      <c r="J110" s="14">
        <f t="shared" si="13"/>
        <v>51512.65</v>
      </c>
      <c r="K110" s="14">
        <v>51512.65</v>
      </c>
      <c r="L110" s="14"/>
      <c r="M110" s="15"/>
      <c r="N110" s="98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100"/>
      <c r="AC110" s="101"/>
      <c r="AD110" s="101"/>
      <c r="AE110" s="102"/>
      <c r="AF110" s="101"/>
      <c r="AG110" s="99"/>
      <c r="AH110" s="99"/>
      <c r="AI110" s="99"/>
      <c r="AJ110" s="99"/>
      <c r="AK110" s="99"/>
      <c r="AL110" s="99"/>
      <c r="AM110" s="99"/>
      <c r="AN110" s="99"/>
      <c r="AO110" s="100"/>
      <c r="AP110" s="103"/>
    </row>
    <row r="111" spans="1:42" s="104" customFormat="1" ht="36.75" customHeight="1">
      <c r="A111" s="17" t="s">
        <v>65</v>
      </c>
      <c r="B111" s="12" t="s">
        <v>388</v>
      </c>
      <c r="C111" s="16" t="s">
        <v>384</v>
      </c>
      <c r="D111" s="16" t="s">
        <v>40</v>
      </c>
      <c r="E111" s="13" t="str">
        <f>IF(D111="","",IF((OR(D111=data_validation!A$1,D111=data_validation!A$2,D111=data_validation!A$5,D111=data_validation!A$6,D111=data_validation!A$14,D111=data_validation!A$16)),"Indicate Date","N/A"))</f>
        <v>N/A</v>
      </c>
      <c r="F111" s="13" t="str">
        <f>IF(D111="","",IF((OR(D111=data_validation!A$1,D111=data_validation!A$2)),"Indicate Date","N/A"))</f>
        <v>N/A</v>
      </c>
      <c r="G111" s="38">
        <v>43494</v>
      </c>
      <c r="H111" s="38">
        <v>43496</v>
      </c>
      <c r="I111" s="13" t="s">
        <v>49</v>
      </c>
      <c r="J111" s="14">
        <f t="shared" si="13"/>
        <v>7877</v>
      </c>
      <c r="K111" s="14">
        <v>7877</v>
      </c>
      <c r="L111" s="14"/>
      <c r="M111" s="15"/>
      <c r="N111" s="98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100"/>
      <c r="AC111" s="101"/>
      <c r="AD111" s="101"/>
      <c r="AE111" s="102"/>
      <c r="AF111" s="101"/>
      <c r="AG111" s="99"/>
      <c r="AH111" s="99"/>
      <c r="AI111" s="99"/>
      <c r="AJ111" s="99"/>
      <c r="AK111" s="99"/>
      <c r="AL111" s="99"/>
      <c r="AM111" s="99"/>
      <c r="AN111" s="99"/>
      <c r="AO111" s="100"/>
      <c r="AP111" s="103"/>
    </row>
    <row r="112" spans="1:42" s="104" customFormat="1" ht="36.75" customHeight="1">
      <c r="A112" s="17" t="s">
        <v>65</v>
      </c>
      <c r="B112" s="12" t="s">
        <v>658</v>
      </c>
      <c r="C112" s="16" t="s">
        <v>384</v>
      </c>
      <c r="D112" s="16" t="s">
        <v>31</v>
      </c>
      <c r="E112" s="38">
        <v>43488</v>
      </c>
      <c r="F112" s="39">
        <v>43508</v>
      </c>
      <c r="G112" s="38">
        <v>43511</v>
      </c>
      <c r="H112" s="38">
        <v>43514</v>
      </c>
      <c r="I112" s="13" t="s">
        <v>49</v>
      </c>
      <c r="J112" s="14">
        <f t="shared" si="13"/>
        <v>3052000</v>
      </c>
      <c r="K112" s="14">
        <v>3052000</v>
      </c>
      <c r="L112" s="14"/>
      <c r="M112" s="15"/>
      <c r="N112" s="98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100"/>
      <c r="AC112" s="101"/>
      <c r="AD112" s="101"/>
      <c r="AE112" s="102"/>
      <c r="AF112" s="101"/>
      <c r="AG112" s="99"/>
      <c r="AH112" s="99"/>
      <c r="AI112" s="99"/>
      <c r="AJ112" s="99"/>
      <c r="AK112" s="99"/>
      <c r="AL112" s="99"/>
      <c r="AM112" s="99"/>
      <c r="AN112" s="99"/>
      <c r="AO112" s="100"/>
      <c r="AP112" s="103"/>
    </row>
    <row r="113" spans="1:42" s="104" customFormat="1" ht="36.75" customHeight="1">
      <c r="A113" s="17" t="s">
        <v>65</v>
      </c>
      <c r="B113" s="12" t="s">
        <v>796</v>
      </c>
      <c r="C113" s="16" t="s">
        <v>384</v>
      </c>
      <c r="D113" s="16" t="s">
        <v>44</v>
      </c>
      <c r="E113" s="38">
        <v>43489</v>
      </c>
      <c r="F113" s="13" t="str">
        <f>IF(D113="","",IF((OR(D113=data_validation!A$1,D113=data_validation!A$2)),"Indicate Date","N/A"))</f>
        <v>N/A</v>
      </c>
      <c r="G113" s="38">
        <v>43494</v>
      </c>
      <c r="H113" s="38">
        <v>43496</v>
      </c>
      <c r="I113" s="13" t="s">
        <v>49</v>
      </c>
      <c r="J113" s="14">
        <f>SUM(K113:L113)</f>
        <v>500000</v>
      </c>
      <c r="K113" s="14">
        <v>500000</v>
      </c>
      <c r="L113" s="14"/>
      <c r="M113" s="15"/>
      <c r="N113" s="98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100"/>
      <c r="AC113" s="101"/>
      <c r="AD113" s="101"/>
      <c r="AE113" s="102"/>
      <c r="AF113" s="101"/>
      <c r="AG113" s="99"/>
      <c r="AH113" s="99"/>
      <c r="AI113" s="99"/>
      <c r="AJ113" s="99"/>
      <c r="AK113" s="99"/>
      <c r="AL113" s="99"/>
      <c r="AM113" s="99"/>
      <c r="AN113" s="99"/>
      <c r="AO113" s="100"/>
      <c r="AP113" s="103"/>
    </row>
    <row r="114" spans="1:42" s="104" customFormat="1" ht="36.75" customHeight="1">
      <c r="A114" s="17" t="s">
        <v>65</v>
      </c>
      <c r="B114" s="12" t="s">
        <v>796</v>
      </c>
      <c r="C114" s="16" t="s">
        <v>384</v>
      </c>
      <c r="D114" s="16" t="s">
        <v>44</v>
      </c>
      <c r="E114" s="38">
        <v>43647</v>
      </c>
      <c r="F114" s="38">
        <v>43669</v>
      </c>
      <c r="G114" s="38">
        <v>43671</v>
      </c>
      <c r="H114" s="38">
        <v>43672</v>
      </c>
      <c r="I114" s="13" t="s">
        <v>49</v>
      </c>
      <c r="J114" s="14">
        <f>SUM(K114:L114)</f>
        <v>500000</v>
      </c>
      <c r="K114" s="14">
        <v>500000</v>
      </c>
      <c r="L114" s="14"/>
      <c r="M114" s="15"/>
      <c r="N114" s="98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100"/>
      <c r="AC114" s="101"/>
      <c r="AD114" s="101"/>
      <c r="AE114" s="102"/>
      <c r="AF114" s="101"/>
      <c r="AG114" s="99"/>
      <c r="AH114" s="99"/>
      <c r="AI114" s="99"/>
      <c r="AJ114" s="99"/>
      <c r="AK114" s="99"/>
      <c r="AL114" s="99"/>
      <c r="AM114" s="99"/>
      <c r="AN114" s="99"/>
      <c r="AO114" s="100"/>
      <c r="AP114" s="103"/>
    </row>
    <row r="115" spans="1:42" s="104" customFormat="1" ht="37.5" customHeight="1">
      <c r="A115" s="17" t="s">
        <v>320</v>
      </c>
      <c r="B115" s="12" t="s">
        <v>387</v>
      </c>
      <c r="C115" s="16" t="s">
        <v>384</v>
      </c>
      <c r="D115" s="16" t="s">
        <v>35</v>
      </c>
      <c r="E115" s="38" t="s">
        <v>502</v>
      </c>
      <c r="F115" s="13" t="str">
        <f>IF(D115="","",IF((OR(D115=data_validation!A$1,D115=data_validation!A$2)),"Indicate Date","N/A"))</f>
        <v>N/A</v>
      </c>
      <c r="G115" s="38">
        <v>43494</v>
      </c>
      <c r="H115" s="38">
        <v>43496</v>
      </c>
      <c r="I115" s="13" t="s">
        <v>49</v>
      </c>
      <c r="J115" s="14">
        <f t="shared" si="13"/>
        <v>5000</v>
      </c>
      <c r="K115" s="14">
        <v>5000</v>
      </c>
      <c r="L115" s="14"/>
      <c r="M115" s="15"/>
      <c r="N115" s="98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100"/>
      <c r="AC115" s="101"/>
      <c r="AD115" s="101"/>
      <c r="AE115" s="102"/>
      <c r="AF115" s="101"/>
      <c r="AG115" s="99"/>
      <c r="AH115" s="99"/>
      <c r="AI115" s="99"/>
      <c r="AJ115" s="99"/>
      <c r="AK115" s="99"/>
      <c r="AL115" s="99"/>
      <c r="AM115" s="99"/>
      <c r="AN115" s="99"/>
      <c r="AO115" s="100"/>
      <c r="AP115" s="103"/>
    </row>
    <row r="116" spans="1:42" s="104" customFormat="1" ht="48.75" customHeight="1">
      <c r="A116" s="17" t="s">
        <v>73</v>
      </c>
      <c r="B116" s="12" t="s">
        <v>153</v>
      </c>
      <c r="C116" s="16" t="s">
        <v>384</v>
      </c>
      <c r="D116" s="16" t="s">
        <v>44</v>
      </c>
      <c r="E116" s="38">
        <v>43489</v>
      </c>
      <c r="F116" s="13" t="str">
        <f>IF(D116="","",IF((OR(D116=data_validation!A$1,D116=data_validation!A$2)),"Indicate Date","N/A"))</f>
        <v>N/A</v>
      </c>
      <c r="G116" s="38">
        <v>43494</v>
      </c>
      <c r="H116" s="38">
        <v>43496</v>
      </c>
      <c r="I116" s="13" t="s">
        <v>49</v>
      </c>
      <c r="J116" s="14">
        <f t="shared" si="13"/>
        <v>424800</v>
      </c>
      <c r="K116" s="14">
        <v>424800</v>
      </c>
      <c r="L116" s="14"/>
      <c r="M116" s="15"/>
      <c r="N116" s="98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  <c r="AA116" s="99"/>
      <c r="AB116" s="100"/>
      <c r="AC116" s="101"/>
      <c r="AD116" s="101"/>
      <c r="AE116" s="102"/>
      <c r="AF116" s="101"/>
      <c r="AG116" s="99"/>
      <c r="AH116" s="99"/>
      <c r="AI116" s="99"/>
      <c r="AJ116" s="99"/>
      <c r="AK116" s="99"/>
      <c r="AL116" s="99"/>
      <c r="AM116" s="99"/>
      <c r="AN116" s="99"/>
      <c r="AO116" s="100"/>
      <c r="AP116" s="103"/>
    </row>
    <row r="117" spans="1:42" s="104" customFormat="1" ht="48.75" customHeight="1">
      <c r="A117" s="17" t="s">
        <v>385</v>
      </c>
      <c r="B117" s="12" t="s">
        <v>386</v>
      </c>
      <c r="C117" s="16" t="s">
        <v>384</v>
      </c>
      <c r="D117" s="16" t="s">
        <v>44</v>
      </c>
      <c r="E117" s="38">
        <v>43489</v>
      </c>
      <c r="F117" s="13" t="str">
        <f>IF(D117="","",IF((OR(D117=data_validation!A$1,D117=data_validation!A$2)),"Indicate Date","N/A"))</f>
        <v>N/A</v>
      </c>
      <c r="G117" s="38">
        <v>43494</v>
      </c>
      <c r="H117" s="38">
        <v>43496</v>
      </c>
      <c r="I117" s="13" t="s">
        <v>49</v>
      </c>
      <c r="J117" s="14">
        <f t="shared" si="13"/>
        <v>300000</v>
      </c>
      <c r="K117" s="14">
        <v>300000</v>
      </c>
      <c r="L117" s="14"/>
      <c r="M117" s="15"/>
      <c r="N117" s="98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100"/>
      <c r="AC117" s="101"/>
      <c r="AD117" s="101"/>
      <c r="AE117" s="102"/>
      <c r="AF117" s="101"/>
      <c r="AG117" s="99"/>
      <c r="AH117" s="99"/>
      <c r="AI117" s="99"/>
      <c r="AJ117" s="99"/>
      <c r="AK117" s="99"/>
      <c r="AL117" s="99"/>
      <c r="AM117" s="99"/>
      <c r="AN117" s="99"/>
      <c r="AO117" s="100"/>
      <c r="AP117" s="103"/>
    </row>
    <row r="118" spans="1:42" s="104" customFormat="1" ht="37.5" customHeight="1">
      <c r="A118" s="17" t="s">
        <v>59</v>
      </c>
      <c r="B118" s="12" t="s">
        <v>324</v>
      </c>
      <c r="C118" s="16" t="s">
        <v>807</v>
      </c>
      <c r="D118" s="16" t="s">
        <v>40</v>
      </c>
      <c r="E118" s="38" t="s">
        <v>58</v>
      </c>
      <c r="F118" s="13" t="s">
        <v>58</v>
      </c>
      <c r="G118" s="38">
        <v>43494</v>
      </c>
      <c r="H118" s="38">
        <v>43496</v>
      </c>
      <c r="I118" s="13" t="s">
        <v>49</v>
      </c>
      <c r="J118" s="14">
        <f t="shared" si="13"/>
        <v>7590.99</v>
      </c>
      <c r="K118" s="14">
        <v>7590.99</v>
      </c>
      <c r="L118" s="14"/>
      <c r="M118" s="15"/>
      <c r="N118" s="98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100"/>
      <c r="AC118" s="101"/>
      <c r="AD118" s="101"/>
      <c r="AE118" s="102"/>
      <c r="AF118" s="101"/>
      <c r="AG118" s="99"/>
      <c r="AH118" s="99"/>
      <c r="AI118" s="99"/>
      <c r="AJ118" s="99"/>
      <c r="AK118" s="99"/>
      <c r="AL118" s="99"/>
      <c r="AM118" s="99"/>
      <c r="AN118" s="99"/>
      <c r="AO118" s="100"/>
      <c r="AP118" s="103"/>
    </row>
    <row r="119" spans="1:42" s="104" customFormat="1" ht="39.75" customHeight="1">
      <c r="A119" s="17" t="s">
        <v>59</v>
      </c>
      <c r="B119" s="12" t="s">
        <v>324</v>
      </c>
      <c r="C119" s="16" t="s">
        <v>807</v>
      </c>
      <c r="D119" s="16" t="s">
        <v>44</v>
      </c>
      <c r="E119" s="38">
        <v>43489</v>
      </c>
      <c r="F119" s="13" t="str">
        <f>IF(D119="","",IF((OR(D119=data_validation!A$1,D119=data_validation!A$2)),"Indicate Date","N/A"))</f>
        <v>N/A</v>
      </c>
      <c r="G119" s="38">
        <v>43494</v>
      </c>
      <c r="H119" s="38">
        <v>43496</v>
      </c>
      <c r="I119" s="13" t="s">
        <v>49</v>
      </c>
      <c r="J119" s="14">
        <f t="shared" si="13"/>
        <v>6950</v>
      </c>
      <c r="K119" s="14">
        <v>6950</v>
      </c>
      <c r="L119" s="14"/>
      <c r="M119" s="15"/>
      <c r="N119" s="98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100"/>
      <c r="AC119" s="101"/>
      <c r="AD119" s="101"/>
      <c r="AE119" s="102"/>
      <c r="AF119" s="101"/>
      <c r="AG119" s="99"/>
      <c r="AH119" s="99"/>
      <c r="AI119" s="99"/>
      <c r="AJ119" s="99"/>
      <c r="AK119" s="99"/>
      <c r="AL119" s="99"/>
      <c r="AM119" s="99"/>
      <c r="AN119" s="99"/>
      <c r="AO119" s="100"/>
      <c r="AP119" s="103"/>
    </row>
    <row r="120" spans="1:42" s="104" customFormat="1" ht="33.75" customHeight="1">
      <c r="A120" s="17" t="s">
        <v>65</v>
      </c>
      <c r="B120" s="12" t="s">
        <v>261</v>
      </c>
      <c r="C120" s="16" t="s">
        <v>807</v>
      </c>
      <c r="D120" s="16" t="s">
        <v>40</v>
      </c>
      <c r="E120" s="38" t="s">
        <v>58</v>
      </c>
      <c r="F120" s="13" t="s">
        <v>58</v>
      </c>
      <c r="G120" s="38">
        <v>43494</v>
      </c>
      <c r="H120" s="38">
        <v>43496</v>
      </c>
      <c r="I120" s="13" t="s">
        <v>49</v>
      </c>
      <c r="J120" s="14">
        <f t="shared" si="13"/>
        <v>2068.62</v>
      </c>
      <c r="K120" s="14">
        <v>2068.62</v>
      </c>
      <c r="L120" s="14"/>
      <c r="M120" s="15"/>
      <c r="N120" s="98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100"/>
      <c r="AC120" s="101"/>
      <c r="AD120" s="101"/>
      <c r="AE120" s="102"/>
      <c r="AF120" s="101"/>
      <c r="AG120" s="99"/>
      <c r="AH120" s="99"/>
      <c r="AI120" s="99"/>
      <c r="AJ120" s="99"/>
      <c r="AK120" s="99"/>
      <c r="AL120" s="99"/>
      <c r="AM120" s="99"/>
      <c r="AN120" s="99"/>
      <c r="AO120" s="100"/>
      <c r="AP120" s="103"/>
    </row>
    <row r="121" spans="1:42" s="104" customFormat="1" ht="37.5" customHeight="1">
      <c r="A121" s="17" t="s">
        <v>75</v>
      </c>
      <c r="B121" s="12" t="s">
        <v>805</v>
      </c>
      <c r="C121" s="16" t="s">
        <v>807</v>
      </c>
      <c r="D121" s="16" t="s">
        <v>35</v>
      </c>
      <c r="E121" s="38" t="s">
        <v>58</v>
      </c>
      <c r="F121" s="13" t="s">
        <v>58</v>
      </c>
      <c r="G121" s="38">
        <v>43494</v>
      </c>
      <c r="H121" s="38">
        <v>43496</v>
      </c>
      <c r="I121" s="13" t="s">
        <v>49</v>
      </c>
      <c r="J121" s="14">
        <f t="shared" si="13"/>
        <v>3600</v>
      </c>
      <c r="K121" s="14">
        <v>3600</v>
      </c>
      <c r="L121" s="14"/>
      <c r="M121" s="15"/>
      <c r="N121" s="98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100"/>
      <c r="AC121" s="101"/>
      <c r="AD121" s="101"/>
      <c r="AE121" s="102"/>
      <c r="AF121" s="101"/>
      <c r="AG121" s="99"/>
      <c r="AH121" s="99"/>
      <c r="AI121" s="99"/>
      <c r="AJ121" s="99"/>
      <c r="AK121" s="99"/>
      <c r="AL121" s="99"/>
      <c r="AM121" s="99"/>
      <c r="AN121" s="99"/>
      <c r="AO121" s="100"/>
      <c r="AP121" s="103"/>
    </row>
    <row r="122" spans="1:42" s="104" customFormat="1" ht="43.5" customHeight="1">
      <c r="A122" s="17" t="s">
        <v>75</v>
      </c>
      <c r="B122" s="114" t="s">
        <v>806</v>
      </c>
      <c r="C122" s="16" t="s">
        <v>807</v>
      </c>
      <c r="D122" s="16" t="s">
        <v>44</v>
      </c>
      <c r="E122" s="38" t="s">
        <v>58</v>
      </c>
      <c r="F122" s="13" t="s">
        <v>58</v>
      </c>
      <c r="G122" s="38">
        <v>43494</v>
      </c>
      <c r="H122" s="38">
        <v>43496</v>
      </c>
      <c r="I122" s="13" t="s">
        <v>49</v>
      </c>
      <c r="J122" s="14">
        <f t="shared" si="13"/>
        <v>13500</v>
      </c>
      <c r="K122" s="14">
        <v>13500</v>
      </c>
      <c r="L122" s="14"/>
      <c r="M122" s="15"/>
      <c r="N122" s="98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100"/>
      <c r="AC122" s="101"/>
      <c r="AD122" s="101"/>
      <c r="AE122" s="102"/>
      <c r="AF122" s="101"/>
      <c r="AG122" s="99"/>
      <c r="AH122" s="99"/>
      <c r="AI122" s="99"/>
      <c r="AJ122" s="99"/>
      <c r="AK122" s="99"/>
      <c r="AL122" s="99"/>
      <c r="AM122" s="99"/>
      <c r="AN122" s="99"/>
      <c r="AO122" s="100"/>
      <c r="AP122" s="103"/>
    </row>
    <row r="123" spans="1:42" s="104" customFormat="1" ht="48.75" customHeight="1">
      <c r="A123" s="17" t="s">
        <v>77</v>
      </c>
      <c r="B123" s="114" t="s">
        <v>485</v>
      </c>
      <c r="C123" s="16" t="s">
        <v>424</v>
      </c>
      <c r="D123" s="16" t="s">
        <v>40</v>
      </c>
      <c r="E123" s="13" t="str">
        <f>IF(D123="","",IF((OR(D123=data_validation!A$1,D123=data_validation!A$2,D123=data_validation!A$5,D123=data_validation!A$6,D123=data_validation!A$14,D123=data_validation!A$16)),"Indicate Date","N/A"))</f>
        <v>N/A</v>
      </c>
      <c r="F123" s="13" t="str">
        <f>IF(D123="","",IF((OR(D123=data_validation!A$1,D123=data_validation!A$2)),"Indicate Date","N/A"))</f>
        <v>N/A</v>
      </c>
      <c r="G123" s="38">
        <v>43536</v>
      </c>
      <c r="H123" s="38">
        <v>43537</v>
      </c>
      <c r="I123" s="13" t="s">
        <v>49</v>
      </c>
      <c r="J123" s="14">
        <f t="shared" ref="J123:J137" si="14">SUM(K123:L123)</f>
        <v>3272</v>
      </c>
      <c r="K123" s="14">
        <v>3272</v>
      </c>
      <c r="L123" s="14"/>
      <c r="M123" s="15"/>
      <c r="N123" s="98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  <c r="AA123" s="99"/>
      <c r="AB123" s="100"/>
      <c r="AC123" s="101"/>
      <c r="AD123" s="101"/>
      <c r="AE123" s="102"/>
      <c r="AF123" s="101"/>
      <c r="AG123" s="99"/>
      <c r="AH123" s="99"/>
      <c r="AI123" s="99"/>
      <c r="AJ123" s="99"/>
      <c r="AK123" s="99"/>
      <c r="AL123" s="99"/>
      <c r="AM123" s="99"/>
      <c r="AN123" s="99"/>
      <c r="AO123" s="100"/>
      <c r="AP123" s="103"/>
    </row>
    <row r="124" spans="1:42" s="104" customFormat="1" ht="40.5" customHeight="1">
      <c r="A124" s="17" t="s">
        <v>59</v>
      </c>
      <c r="B124" s="114" t="s">
        <v>161</v>
      </c>
      <c r="C124" s="16" t="s">
        <v>424</v>
      </c>
      <c r="D124" s="16" t="s">
        <v>44</v>
      </c>
      <c r="E124" s="38">
        <v>43558</v>
      </c>
      <c r="F124" s="13" t="str">
        <f>IF(D124="","",IF((OR(D124=data_validation!A$1,D124=data_validation!A$2)),"Indicate Date","N/A"))</f>
        <v>N/A</v>
      </c>
      <c r="G124" s="38">
        <v>43564</v>
      </c>
      <c r="H124" s="38">
        <v>43566</v>
      </c>
      <c r="I124" s="13" t="s">
        <v>49</v>
      </c>
      <c r="J124" s="14">
        <f t="shared" si="14"/>
        <v>22898.05</v>
      </c>
      <c r="K124" s="14">
        <v>22898.05</v>
      </c>
      <c r="L124" s="14"/>
      <c r="M124" s="15"/>
      <c r="N124" s="98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100"/>
      <c r="AC124" s="101"/>
      <c r="AD124" s="101"/>
      <c r="AE124" s="102"/>
      <c r="AF124" s="101"/>
      <c r="AG124" s="99"/>
      <c r="AH124" s="99"/>
      <c r="AI124" s="99"/>
      <c r="AJ124" s="99"/>
      <c r="AK124" s="99"/>
      <c r="AL124" s="99"/>
      <c r="AM124" s="99"/>
      <c r="AN124" s="99"/>
      <c r="AO124" s="100"/>
      <c r="AP124" s="103"/>
    </row>
    <row r="125" spans="1:42" s="104" customFormat="1" ht="40.5" customHeight="1">
      <c r="A125" s="17" t="s">
        <v>59</v>
      </c>
      <c r="B125" s="114" t="s">
        <v>317</v>
      </c>
      <c r="C125" s="16" t="s">
        <v>424</v>
      </c>
      <c r="D125" s="16" t="s">
        <v>44</v>
      </c>
      <c r="E125" s="38">
        <v>43619</v>
      </c>
      <c r="F125" s="13" t="str">
        <f>IF(D125="","",IF((OR(D125=data_validation!A$1,D125=data_validation!A$2)),"Indicate Date","N/A"))</f>
        <v>N/A</v>
      </c>
      <c r="G125" s="38">
        <v>43622</v>
      </c>
      <c r="H125" s="38">
        <v>43627</v>
      </c>
      <c r="I125" s="13" t="s">
        <v>49</v>
      </c>
      <c r="J125" s="14">
        <f t="shared" si="14"/>
        <v>50000</v>
      </c>
      <c r="K125" s="14">
        <v>50000</v>
      </c>
      <c r="L125" s="14"/>
      <c r="M125" s="15"/>
      <c r="N125" s="98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  <c r="AA125" s="99"/>
      <c r="AB125" s="100"/>
      <c r="AC125" s="101"/>
      <c r="AD125" s="101"/>
      <c r="AE125" s="102"/>
      <c r="AF125" s="101"/>
      <c r="AG125" s="99"/>
      <c r="AH125" s="99"/>
      <c r="AI125" s="99"/>
      <c r="AJ125" s="99"/>
      <c r="AK125" s="99"/>
      <c r="AL125" s="99"/>
      <c r="AM125" s="99"/>
      <c r="AN125" s="99"/>
      <c r="AO125" s="100"/>
      <c r="AP125" s="103"/>
    </row>
    <row r="126" spans="1:42" s="104" customFormat="1" ht="40.5" customHeight="1">
      <c r="A126" s="17" t="s">
        <v>65</v>
      </c>
      <c r="B126" s="12" t="s">
        <v>254</v>
      </c>
      <c r="C126" s="16" t="s">
        <v>424</v>
      </c>
      <c r="D126" s="16" t="s">
        <v>44</v>
      </c>
      <c r="E126" s="38">
        <v>43530</v>
      </c>
      <c r="F126" s="13" t="str">
        <f>IF(D126="","",IF((OR(D126=data_validation!A$1,D126=data_validation!A$2)),"Indicate Date","N/A"))</f>
        <v>N/A</v>
      </c>
      <c r="G126" s="38">
        <v>43536</v>
      </c>
      <c r="H126" s="38">
        <v>43539</v>
      </c>
      <c r="I126" s="13" t="s">
        <v>49</v>
      </c>
      <c r="J126" s="14">
        <f t="shared" si="14"/>
        <v>32443.4</v>
      </c>
      <c r="K126" s="14">
        <v>32443.4</v>
      </c>
      <c r="L126" s="14"/>
      <c r="M126" s="15"/>
      <c r="N126" s="98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100"/>
      <c r="AC126" s="101"/>
      <c r="AD126" s="101"/>
      <c r="AE126" s="102"/>
      <c r="AF126" s="101"/>
      <c r="AG126" s="99"/>
      <c r="AH126" s="99"/>
      <c r="AI126" s="99"/>
      <c r="AJ126" s="99"/>
      <c r="AK126" s="99"/>
      <c r="AL126" s="99"/>
      <c r="AM126" s="99"/>
      <c r="AN126" s="99"/>
      <c r="AO126" s="100"/>
      <c r="AP126" s="103"/>
    </row>
    <row r="127" spans="1:42" s="104" customFormat="1" ht="36" customHeight="1">
      <c r="A127" s="17" t="s">
        <v>65</v>
      </c>
      <c r="B127" s="12" t="s">
        <v>483</v>
      </c>
      <c r="C127" s="16" t="s">
        <v>424</v>
      </c>
      <c r="D127" s="16" t="s">
        <v>44</v>
      </c>
      <c r="E127" s="38">
        <v>43530</v>
      </c>
      <c r="F127" s="13" t="str">
        <f>IF(D127="","",IF((OR(D127=data_validation!A$1,D127=data_validation!A$2)),"Indicate Date","N/A"))</f>
        <v>N/A</v>
      </c>
      <c r="G127" s="38">
        <v>43536</v>
      </c>
      <c r="H127" s="38">
        <v>43539</v>
      </c>
      <c r="I127" s="13" t="s">
        <v>49</v>
      </c>
      <c r="J127" s="14">
        <f t="shared" si="14"/>
        <v>361738.5</v>
      </c>
      <c r="K127" s="14">
        <v>361738.5</v>
      </c>
      <c r="L127" s="14"/>
      <c r="M127" s="15"/>
      <c r="N127" s="98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100"/>
      <c r="AC127" s="101"/>
      <c r="AD127" s="101"/>
      <c r="AE127" s="102"/>
      <c r="AF127" s="101"/>
      <c r="AG127" s="99"/>
      <c r="AH127" s="99"/>
      <c r="AI127" s="99"/>
      <c r="AJ127" s="99"/>
      <c r="AK127" s="99"/>
      <c r="AL127" s="99"/>
      <c r="AM127" s="99"/>
      <c r="AN127" s="99"/>
      <c r="AO127" s="100"/>
      <c r="AP127" s="103"/>
    </row>
    <row r="128" spans="1:42" s="104" customFormat="1" ht="32.25" customHeight="1">
      <c r="A128" s="17" t="s">
        <v>56</v>
      </c>
      <c r="B128" s="114" t="s">
        <v>317</v>
      </c>
      <c r="C128" s="16" t="s">
        <v>424</v>
      </c>
      <c r="D128" s="16" t="s">
        <v>44</v>
      </c>
      <c r="E128" s="38">
        <v>43530</v>
      </c>
      <c r="F128" s="13" t="str">
        <f>IF(D128="","",IF((OR(D128=data_validation!A$1,D128=data_validation!A$2)),"Indicate Date","N/A"))</f>
        <v>N/A</v>
      </c>
      <c r="G128" s="38">
        <v>43536</v>
      </c>
      <c r="H128" s="38">
        <v>43539</v>
      </c>
      <c r="I128" s="13" t="s">
        <v>49</v>
      </c>
      <c r="J128" s="14">
        <f t="shared" si="14"/>
        <v>50000</v>
      </c>
      <c r="K128" s="14">
        <v>50000</v>
      </c>
      <c r="L128" s="14"/>
      <c r="M128" s="15"/>
      <c r="N128" s="98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99"/>
      <c r="Z128" s="99"/>
      <c r="AA128" s="99"/>
      <c r="AB128" s="100"/>
      <c r="AC128" s="101"/>
      <c r="AD128" s="101"/>
      <c r="AE128" s="102"/>
      <c r="AF128" s="101"/>
      <c r="AG128" s="99"/>
      <c r="AH128" s="99"/>
      <c r="AI128" s="99"/>
      <c r="AJ128" s="99"/>
      <c r="AK128" s="99"/>
      <c r="AL128" s="99"/>
      <c r="AM128" s="99"/>
      <c r="AN128" s="99"/>
      <c r="AO128" s="100"/>
      <c r="AP128" s="103"/>
    </row>
    <row r="129" spans="1:42" s="104" customFormat="1" ht="27.75" customHeight="1">
      <c r="A129" s="17" t="s">
        <v>64</v>
      </c>
      <c r="B129" s="114" t="s">
        <v>425</v>
      </c>
      <c r="C129" s="16" t="s">
        <v>424</v>
      </c>
      <c r="D129" s="16" t="s">
        <v>31</v>
      </c>
      <c r="E129" s="38">
        <v>43474</v>
      </c>
      <c r="F129" s="38">
        <v>43494</v>
      </c>
      <c r="G129" s="38">
        <v>43501</v>
      </c>
      <c r="H129" s="38">
        <v>43502</v>
      </c>
      <c r="I129" s="13" t="s">
        <v>49</v>
      </c>
      <c r="J129" s="14">
        <f t="shared" si="14"/>
        <v>18000000</v>
      </c>
      <c r="K129" s="14">
        <v>18000000</v>
      </c>
      <c r="L129" s="14"/>
      <c r="M129" s="15"/>
      <c r="N129" s="98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99"/>
      <c r="AA129" s="99"/>
      <c r="AB129" s="100"/>
      <c r="AC129" s="101"/>
      <c r="AD129" s="101"/>
      <c r="AE129" s="102"/>
      <c r="AF129" s="101"/>
      <c r="AG129" s="99"/>
      <c r="AH129" s="99"/>
      <c r="AI129" s="99"/>
      <c r="AJ129" s="99"/>
      <c r="AK129" s="99"/>
      <c r="AL129" s="99"/>
      <c r="AM129" s="99"/>
      <c r="AN129" s="99"/>
      <c r="AO129" s="100"/>
      <c r="AP129" s="103"/>
    </row>
    <row r="130" spans="1:42" s="104" customFormat="1" ht="38.25" customHeight="1">
      <c r="A130" s="17" t="s">
        <v>131</v>
      </c>
      <c r="B130" s="12" t="s">
        <v>797</v>
      </c>
      <c r="C130" s="16" t="s">
        <v>424</v>
      </c>
      <c r="D130" s="16" t="s">
        <v>44</v>
      </c>
      <c r="E130" s="38">
        <v>43530</v>
      </c>
      <c r="F130" s="13" t="str">
        <f>IF(D130="","",IF((OR(D130=data_validation!A$1,D130=data_validation!A$2)),"Indicate Date","N/A"))</f>
        <v>N/A</v>
      </c>
      <c r="G130" s="38">
        <v>43536</v>
      </c>
      <c r="H130" s="38">
        <v>43539</v>
      </c>
      <c r="I130" s="13" t="s">
        <v>49</v>
      </c>
      <c r="J130" s="14">
        <f t="shared" ref="J130" si="15">SUM(K130:L130)</f>
        <v>120000</v>
      </c>
      <c r="K130" s="14">
        <v>120000</v>
      </c>
      <c r="L130" s="14"/>
      <c r="M130" s="15"/>
      <c r="N130" s="98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B130" s="100"/>
      <c r="AC130" s="101"/>
      <c r="AD130" s="101"/>
      <c r="AE130" s="102"/>
      <c r="AF130" s="101"/>
      <c r="AG130" s="99"/>
      <c r="AH130" s="99"/>
      <c r="AI130" s="99"/>
      <c r="AJ130" s="99"/>
      <c r="AK130" s="99"/>
      <c r="AL130" s="99"/>
      <c r="AM130" s="99"/>
      <c r="AN130" s="99"/>
      <c r="AO130" s="100"/>
      <c r="AP130" s="103"/>
    </row>
    <row r="131" spans="1:42" s="104" customFormat="1" ht="45.75" customHeight="1">
      <c r="A131" s="17" t="s">
        <v>128</v>
      </c>
      <c r="B131" s="12" t="s">
        <v>484</v>
      </c>
      <c r="C131" s="16" t="s">
        <v>424</v>
      </c>
      <c r="D131" s="16" t="s">
        <v>44</v>
      </c>
      <c r="E131" s="38">
        <v>43530</v>
      </c>
      <c r="F131" s="13" t="str">
        <f>IF(D131="","",IF((OR(D131=data_validation!A$1,D131=data_validation!A$2)),"Indicate Date","N/A"))</f>
        <v>N/A</v>
      </c>
      <c r="G131" s="38">
        <v>43536</v>
      </c>
      <c r="H131" s="38">
        <v>43539</v>
      </c>
      <c r="I131" s="13" t="s">
        <v>49</v>
      </c>
      <c r="J131" s="14">
        <f t="shared" si="14"/>
        <v>1000000</v>
      </c>
      <c r="K131" s="14">
        <v>1000000</v>
      </c>
      <c r="L131" s="14"/>
      <c r="M131" s="15"/>
      <c r="N131" s="98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  <c r="Z131" s="99"/>
      <c r="AA131" s="99"/>
      <c r="AB131" s="100"/>
      <c r="AC131" s="101"/>
      <c r="AD131" s="101"/>
      <c r="AE131" s="102"/>
      <c r="AF131" s="101"/>
      <c r="AG131" s="99"/>
      <c r="AH131" s="99"/>
      <c r="AI131" s="99"/>
      <c r="AJ131" s="99"/>
      <c r="AK131" s="99"/>
      <c r="AL131" s="99"/>
      <c r="AM131" s="99"/>
      <c r="AN131" s="99"/>
      <c r="AO131" s="100"/>
      <c r="AP131" s="103"/>
    </row>
    <row r="132" spans="1:42" s="104" customFormat="1" ht="45.75" customHeight="1">
      <c r="A132" s="17" t="s">
        <v>128</v>
      </c>
      <c r="B132" s="12" t="s">
        <v>484</v>
      </c>
      <c r="C132" s="16" t="s">
        <v>424</v>
      </c>
      <c r="D132" s="16" t="s">
        <v>44</v>
      </c>
      <c r="E132" s="38">
        <v>43587</v>
      </c>
      <c r="F132" s="38">
        <v>43606</v>
      </c>
      <c r="G132" s="38">
        <v>43609</v>
      </c>
      <c r="H132" s="38">
        <v>43610</v>
      </c>
      <c r="I132" s="13" t="s">
        <v>49</v>
      </c>
      <c r="J132" s="14">
        <f t="shared" ref="J132" si="16">SUM(K132:L132)</f>
        <v>1000000</v>
      </c>
      <c r="K132" s="14">
        <v>1000000</v>
      </c>
      <c r="L132" s="14"/>
      <c r="M132" s="15"/>
      <c r="N132" s="98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99"/>
      <c r="AA132" s="99"/>
      <c r="AB132" s="100"/>
      <c r="AC132" s="101"/>
      <c r="AD132" s="101"/>
      <c r="AE132" s="102"/>
      <c r="AF132" s="101"/>
      <c r="AG132" s="99"/>
      <c r="AH132" s="99"/>
      <c r="AI132" s="99"/>
      <c r="AJ132" s="99"/>
      <c r="AK132" s="99"/>
      <c r="AL132" s="99"/>
      <c r="AM132" s="99"/>
      <c r="AN132" s="99"/>
      <c r="AO132" s="100"/>
      <c r="AP132" s="103"/>
    </row>
    <row r="133" spans="1:42" s="104" customFormat="1" ht="45.75" customHeight="1">
      <c r="A133" s="17" t="s">
        <v>128</v>
      </c>
      <c r="B133" s="12" t="s">
        <v>484</v>
      </c>
      <c r="C133" s="16" t="s">
        <v>424</v>
      </c>
      <c r="D133" s="16" t="s">
        <v>44</v>
      </c>
      <c r="E133" s="38">
        <v>43647</v>
      </c>
      <c r="F133" s="38">
        <v>43669</v>
      </c>
      <c r="G133" s="38">
        <v>43671</v>
      </c>
      <c r="H133" s="38">
        <v>43672</v>
      </c>
      <c r="I133" s="13" t="s">
        <v>49</v>
      </c>
      <c r="J133" s="14">
        <f t="shared" si="14"/>
        <v>1000000</v>
      </c>
      <c r="K133" s="14">
        <v>1000000</v>
      </c>
      <c r="L133" s="14"/>
      <c r="M133" s="15"/>
      <c r="N133" s="98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  <c r="AB133" s="100"/>
      <c r="AC133" s="101"/>
      <c r="AD133" s="101"/>
      <c r="AE133" s="102"/>
      <c r="AF133" s="101"/>
      <c r="AG133" s="99"/>
      <c r="AH133" s="99"/>
      <c r="AI133" s="99"/>
      <c r="AJ133" s="99"/>
      <c r="AK133" s="99"/>
      <c r="AL133" s="99"/>
      <c r="AM133" s="99"/>
      <c r="AN133" s="99"/>
      <c r="AO133" s="100"/>
      <c r="AP133" s="103"/>
    </row>
    <row r="134" spans="1:42" s="104" customFormat="1" ht="45.75" customHeight="1">
      <c r="A134" s="17" t="s">
        <v>128</v>
      </c>
      <c r="B134" s="12" t="s">
        <v>484</v>
      </c>
      <c r="C134" s="16" t="s">
        <v>424</v>
      </c>
      <c r="D134" s="16" t="s">
        <v>31</v>
      </c>
      <c r="E134" s="38">
        <v>43712</v>
      </c>
      <c r="F134" s="38">
        <v>43732</v>
      </c>
      <c r="G134" s="38">
        <v>43735</v>
      </c>
      <c r="H134" s="38">
        <v>43736</v>
      </c>
      <c r="I134" s="13" t="s">
        <v>49</v>
      </c>
      <c r="J134" s="14">
        <f t="shared" si="14"/>
        <v>1000000</v>
      </c>
      <c r="K134" s="14">
        <v>1000000</v>
      </c>
      <c r="L134" s="14"/>
      <c r="M134" s="15"/>
      <c r="N134" s="98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  <c r="AA134" s="99"/>
      <c r="AB134" s="100"/>
      <c r="AC134" s="101"/>
      <c r="AD134" s="101"/>
      <c r="AE134" s="102"/>
      <c r="AF134" s="101"/>
      <c r="AG134" s="99"/>
      <c r="AH134" s="99"/>
      <c r="AI134" s="99"/>
      <c r="AJ134" s="99"/>
      <c r="AK134" s="99"/>
      <c r="AL134" s="99"/>
      <c r="AM134" s="99"/>
      <c r="AN134" s="99"/>
      <c r="AO134" s="100"/>
      <c r="AP134" s="103"/>
    </row>
    <row r="135" spans="1:42" s="104" customFormat="1" ht="45" customHeight="1">
      <c r="A135" s="17" t="s">
        <v>56</v>
      </c>
      <c r="B135" s="12" t="s">
        <v>272</v>
      </c>
      <c r="C135" s="16" t="s">
        <v>276</v>
      </c>
      <c r="D135" s="16" t="s">
        <v>44</v>
      </c>
      <c r="E135" s="38">
        <v>43482</v>
      </c>
      <c r="F135" s="13" t="str">
        <f>IF(D135="","",IF((OR(D135=data_validation!A$1,D135=data_validation!A$2)),"Indicate Date","N/A"))</f>
        <v>N/A</v>
      </c>
      <c r="G135" s="38">
        <v>43487</v>
      </c>
      <c r="H135" s="38">
        <v>43490</v>
      </c>
      <c r="I135" s="13" t="s">
        <v>49</v>
      </c>
      <c r="J135" s="14">
        <f t="shared" si="14"/>
        <v>675000</v>
      </c>
      <c r="K135" s="14">
        <v>675000</v>
      </c>
      <c r="L135" s="14"/>
      <c r="M135" s="15"/>
      <c r="N135" s="98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100"/>
      <c r="AC135" s="101"/>
      <c r="AD135" s="101"/>
      <c r="AE135" s="102"/>
      <c r="AF135" s="101"/>
      <c r="AG135" s="99"/>
      <c r="AH135" s="99"/>
      <c r="AI135" s="99"/>
      <c r="AJ135" s="99"/>
      <c r="AK135" s="99"/>
      <c r="AL135" s="99"/>
      <c r="AM135" s="99"/>
      <c r="AN135" s="99"/>
      <c r="AO135" s="100"/>
      <c r="AP135" s="103"/>
    </row>
    <row r="136" spans="1:42" s="104" customFormat="1" ht="45" customHeight="1">
      <c r="A136" s="17" t="s">
        <v>56</v>
      </c>
      <c r="B136" s="12" t="s">
        <v>605</v>
      </c>
      <c r="C136" s="16" t="s">
        <v>276</v>
      </c>
      <c r="D136" s="16" t="s">
        <v>44</v>
      </c>
      <c r="E136" s="38">
        <v>43482</v>
      </c>
      <c r="F136" s="13" t="str">
        <f>IF(D136="","",IF((OR(D136=data_validation!A$1,D136=data_validation!A$2)),"Indicate Date","N/A"))</f>
        <v>N/A</v>
      </c>
      <c r="G136" s="38">
        <v>43487</v>
      </c>
      <c r="H136" s="38">
        <v>43490</v>
      </c>
      <c r="I136" s="13" t="s">
        <v>49</v>
      </c>
      <c r="J136" s="14">
        <f t="shared" si="14"/>
        <v>675000</v>
      </c>
      <c r="K136" s="14">
        <v>675000</v>
      </c>
      <c r="L136" s="14"/>
      <c r="M136" s="15"/>
      <c r="N136" s="98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100"/>
      <c r="AC136" s="101"/>
      <c r="AD136" s="101"/>
      <c r="AE136" s="102"/>
      <c r="AF136" s="101"/>
      <c r="AG136" s="99"/>
      <c r="AH136" s="99"/>
      <c r="AI136" s="99"/>
      <c r="AJ136" s="99"/>
      <c r="AK136" s="99"/>
      <c r="AL136" s="99"/>
      <c r="AM136" s="99"/>
      <c r="AN136" s="99"/>
      <c r="AO136" s="100"/>
      <c r="AP136" s="103"/>
    </row>
    <row r="137" spans="1:42" s="104" customFormat="1" ht="45" customHeight="1">
      <c r="A137" s="17" t="s">
        <v>56</v>
      </c>
      <c r="B137" s="12" t="s">
        <v>606</v>
      </c>
      <c r="C137" s="16" t="s">
        <v>276</v>
      </c>
      <c r="D137" s="16" t="s">
        <v>44</v>
      </c>
      <c r="E137" s="38">
        <v>43475</v>
      </c>
      <c r="F137" s="13" t="str">
        <f>IF(D137="","",IF((OR(D137=data_validation!A$1,D137=data_validation!A$2)),"Indicate Date","N/A"))</f>
        <v>N/A</v>
      </c>
      <c r="G137" s="38">
        <v>43480</v>
      </c>
      <c r="H137" s="38">
        <v>43482</v>
      </c>
      <c r="I137" s="13" t="s">
        <v>49</v>
      </c>
      <c r="J137" s="14">
        <f t="shared" si="14"/>
        <v>117000</v>
      </c>
      <c r="K137" s="14">
        <v>117000</v>
      </c>
      <c r="L137" s="14"/>
      <c r="M137" s="15"/>
      <c r="N137" s="98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100"/>
      <c r="AC137" s="101"/>
      <c r="AD137" s="101"/>
      <c r="AE137" s="102"/>
      <c r="AF137" s="101"/>
      <c r="AG137" s="99"/>
      <c r="AH137" s="99"/>
      <c r="AI137" s="99"/>
      <c r="AJ137" s="99"/>
      <c r="AK137" s="99"/>
      <c r="AL137" s="99"/>
      <c r="AM137" s="99"/>
      <c r="AN137" s="99"/>
      <c r="AO137" s="100"/>
      <c r="AP137" s="103"/>
    </row>
    <row r="138" spans="1:42" s="104" customFormat="1" ht="46.5" customHeight="1">
      <c r="A138" s="17" t="s">
        <v>56</v>
      </c>
      <c r="B138" s="12" t="s">
        <v>277</v>
      </c>
      <c r="C138" s="16" t="s">
        <v>276</v>
      </c>
      <c r="D138" s="16" t="s">
        <v>44</v>
      </c>
      <c r="E138" s="38">
        <v>43482</v>
      </c>
      <c r="F138" s="13" t="str">
        <f>IF(D138="","",IF((OR(D138=data_validation!A$1,D138=data_validation!A$2)),"Indicate Date","N/A"))</f>
        <v>N/A</v>
      </c>
      <c r="G138" s="38">
        <v>43487</v>
      </c>
      <c r="H138" s="38">
        <v>43490</v>
      </c>
      <c r="I138" s="13" t="s">
        <v>49</v>
      </c>
      <c r="J138" s="14">
        <f t="shared" ref="J138:J148" si="17">SUM(K138:L138)</f>
        <v>495000</v>
      </c>
      <c r="K138" s="14">
        <v>495000</v>
      </c>
      <c r="L138" s="14"/>
      <c r="M138" s="15"/>
      <c r="N138" s="98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100"/>
      <c r="AC138" s="101"/>
      <c r="AD138" s="101"/>
      <c r="AE138" s="102"/>
      <c r="AF138" s="101"/>
      <c r="AG138" s="99"/>
      <c r="AH138" s="99"/>
      <c r="AI138" s="99"/>
      <c r="AJ138" s="99"/>
      <c r="AK138" s="99"/>
      <c r="AL138" s="99"/>
      <c r="AM138" s="99"/>
      <c r="AN138" s="99"/>
      <c r="AO138" s="100"/>
      <c r="AP138" s="103"/>
    </row>
    <row r="139" spans="1:42" s="104" customFormat="1" ht="54.75" customHeight="1">
      <c r="A139" s="17" t="s">
        <v>56</v>
      </c>
      <c r="B139" s="12" t="s">
        <v>273</v>
      </c>
      <c r="C139" s="16" t="s">
        <v>276</v>
      </c>
      <c r="D139" s="16" t="s">
        <v>44</v>
      </c>
      <c r="E139" s="38">
        <v>43475</v>
      </c>
      <c r="F139" s="13" t="str">
        <f>IF(D139="","",IF((OR(D139=data_validation!A$1,D139=data_validation!A$2)),"Indicate Date","N/A"))</f>
        <v>N/A</v>
      </c>
      <c r="G139" s="38">
        <v>43480</v>
      </c>
      <c r="H139" s="38">
        <v>43482</v>
      </c>
      <c r="I139" s="13" t="s">
        <v>49</v>
      </c>
      <c r="J139" s="14">
        <f t="shared" si="17"/>
        <v>97000</v>
      </c>
      <c r="K139" s="14">
        <v>97000</v>
      </c>
      <c r="L139" s="14"/>
      <c r="M139" s="15"/>
      <c r="N139" s="98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B139" s="100"/>
      <c r="AC139" s="101"/>
      <c r="AD139" s="101"/>
      <c r="AE139" s="102"/>
      <c r="AF139" s="101"/>
      <c r="AG139" s="99"/>
      <c r="AH139" s="99"/>
      <c r="AI139" s="99"/>
      <c r="AJ139" s="99"/>
      <c r="AK139" s="99"/>
      <c r="AL139" s="99"/>
      <c r="AM139" s="99"/>
      <c r="AN139" s="99"/>
      <c r="AO139" s="100"/>
      <c r="AP139" s="103"/>
    </row>
    <row r="140" spans="1:42" s="104" customFormat="1" ht="52.5" customHeight="1">
      <c r="A140" s="17" t="s">
        <v>56</v>
      </c>
      <c r="B140" s="12" t="s">
        <v>279</v>
      </c>
      <c r="C140" s="16" t="s">
        <v>276</v>
      </c>
      <c r="D140" s="16" t="s">
        <v>44</v>
      </c>
      <c r="E140" s="38">
        <v>43503</v>
      </c>
      <c r="F140" s="13" t="str">
        <f>IF(D140="","",IF((OR(D140=data_validation!A$1,D140=data_validation!A$2)),"Indicate Date","N/A"))</f>
        <v>N/A</v>
      </c>
      <c r="G140" s="38">
        <v>43508</v>
      </c>
      <c r="H140" s="38">
        <v>43511</v>
      </c>
      <c r="I140" s="13" t="s">
        <v>49</v>
      </c>
      <c r="J140" s="14">
        <f t="shared" si="17"/>
        <v>400000</v>
      </c>
      <c r="K140" s="14">
        <v>400000</v>
      </c>
      <c r="L140" s="14"/>
      <c r="M140" s="15"/>
      <c r="N140" s="98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  <c r="AA140" s="99"/>
      <c r="AB140" s="100"/>
      <c r="AC140" s="101"/>
      <c r="AD140" s="101"/>
      <c r="AE140" s="102"/>
      <c r="AF140" s="101"/>
      <c r="AG140" s="99"/>
      <c r="AH140" s="99"/>
      <c r="AI140" s="99"/>
      <c r="AJ140" s="99"/>
      <c r="AK140" s="99"/>
      <c r="AL140" s="99"/>
      <c r="AM140" s="99"/>
      <c r="AN140" s="99"/>
      <c r="AO140" s="100"/>
      <c r="AP140" s="103"/>
    </row>
    <row r="141" spans="1:42" s="104" customFormat="1" ht="51" customHeight="1">
      <c r="A141" s="17" t="s">
        <v>56</v>
      </c>
      <c r="B141" s="12" t="s">
        <v>280</v>
      </c>
      <c r="C141" s="16" t="s">
        <v>276</v>
      </c>
      <c r="D141" s="16" t="s">
        <v>44</v>
      </c>
      <c r="E141" s="38">
        <v>43503</v>
      </c>
      <c r="F141" s="13" t="str">
        <f>IF(D141="","",IF((OR(D141=data_validation!A$1,D141=data_validation!A$2)),"Indicate Date","N/A"))</f>
        <v>N/A</v>
      </c>
      <c r="G141" s="38">
        <v>43508</v>
      </c>
      <c r="H141" s="38">
        <v>43511</v>
      </c>
      <c r="I141" s="13" t="s">
        <v>49</v>
      </c>
      <c r="J141" s="14">
        <f t="shared" si="17"/>
        <v>213000</v>
      </c>
      <c r="K141" s="14">
        <v>213000</v>
      </c>
      <c r="L141" s="14"/>
      <c r="M141" s="15"/>
      <c r="N141" s="98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  <c r="AA141" s="99"/>
      <c r="AB141" s="100"/>
      <c r="AC141" s="101"/>
      <c r="AD141" s="101"/>
      <c r="AE141" s="102"/>
      <c r="AF141" s="101"/>
      <c r="AG141" s="99"/>
      <c r="AH141" s="99"/>
      <c r="AI141" s="99"/>
      <c r="AJ141" s="99"/>
      <c r="AK141" s="99"/>
      <c r="AL141" s="99"/>
      <c r="AM141" s="99"/>
      <c r="AN141" s="99"/>
      <c r="AO141" s="100"/>
      <c r="AP141" s="103"/>
    </row>
    <row r="142" spans="1:42" s="104" customFormat="1" ht="66.75" customHeight="1">
      <c r="A142" s="17" t="s">
        <v>56</v>
      </c>
      <c r="B142" s="12" t="s">
        <v>278</v>
      </c>
      <c r="C142" s="16" t="s">
        <v>276</v>
      </c>
      <c r="D142" s="16" t="s">
        <v>44</v>
      </c>
      <c r="E142" s="38">
        <v>43538</v>
      </c>
      <c r="F142" s="13" t="str">
        <f>IF(D142="","",IF((OR(D142=data_validation!A$1,D142=data_validation!A$2)),"Indicate Date","N/A"))</f>
        <v>N/A</v>
      </c>
      <c r="G142" s="38">
        <v>43543</v>
      </c>
      <c r="H142" s="38">
        <v>43545</v>
      </c>
      <c r="I142" s="13" t="s">
        <v>49</v>
      </c>
      <c r="J142" s="14">
        <f t="shared" si="17"/>
        <v>563000</v>
      </c>
      <c r="K142" s="14">
        <v>563000</v>
      </c>
      <c r="L142" s="14"/>
      <c r="M142" s="15"/>
      <c r="N142" s="98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  <c r="AA142" s="99"/>
      <c r="AB142" s="100"/>
      <c r="AC142" s="101"/>
      <c r="AD142" s="101"/>
      <c r="AE142" s="102"/>
      <c r="AF142" s="101"/>
      <c r="AG142" s="99"/>
      <c r="AH142" s="99"/>
      <c r="AI142" s="99"/>
      <c r="AJ142" s="99"/>
      <c r="AK142" s="99"/>
      <c r="AL142" s="99"/>
      <c r="AM142" s="99"/>
      <c r="AN142" s="99"/>
      <c r="AO142" s="100"/>
      <c r="AP142" s="103"/>
    </row>
    <row r="143" spans="1:42" s="104" customFormat="1" ht="41.25" customHeight="1">
      <c r="A143" s="17" t="s">
        <v>56</v>
      </c>
      <c r="B143" s="12" t="s">
        <v>604</v>
      </c>
      <c r="C143" s="16" t="s">
        <v>276</v>
      </c>
      <c r="D143" s="16" t="s">
        <v>44</v>
      </c>
      <c r="E143" s="38">
        <v>43531</v>
      </c>
      <c r="F143" s="13" t="str">
        <f>IF(D143="","",IF((OR(D143=data_validation!A$1,D143=data_validation!A$2)),"Indicate Date","N/A"))</f>
        <v>N/A</v>
      </c>
      <c r="G143" s="38">
        <v>43536</v>
      </c>
      <c r="H143" s="38">
        <v>43539</v>
      </c>
      <c r="I143" s="13" t="s">
        <v>49</v>
      </c>
      <c r="J143" s="14">
        <f t="shared" si="17"/>
        <v>68000</v>
      </c>
      <c r="K143" s="14">
        <v>68000</v>
      </c>
      <c r="L143" s="14"/>
      <c r="M143" s="15"/>
      <c r="N143" s="98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  <c r="AA143" s="99"/>
      <c r="AB143" s="100"/>
      <c r="AC143" s="101"/>
      <c r="AD143" s="101"/>
      <c r="AE143" s="102"/>
      <c r="AF143" s="101"/>
      <c r="AG143" s="99"/>
      <c r="AH143" s="99"/>
      <c r="AI143" s="99"/>
      <c r="AJ143" s="99"/>
      <c r="AK143" s="99"/>
      <c r="AL143" s="99"/>
      <c r="AM143" s="99"/>
      <c r="AN143" s="99"/>
      <c r="AO143" s="100"/>
      <c r="AP143" s="103"/>
    </row>
    <row r="144" spans="1:42" s="104" customFormat="1" ht="48" customHeight="1">
      <c r="A144" s="17" t="s">
        <v>56</v>
      </c>
      <c r="B144" s="12" t="s">
        <v>274</v>
      </c>
      <c r="C144" s="16" t="s">
        <v>276</v>
      </c>
      <c r="D144" s="16" t="s">
        <v>44</v>
      </c>
      <c r="E144" s="38">
        <v>43531</v>
      </c>
      <c r="F144" s="13" t="str">
        <f>IF(D144="","",IF((OR(D144=data_validation!A$1,D144=data_validation!A$2)),"Indicate Date","N/A"))</f>
        <v>N/A</v>
      </c>
      <c r="G144" s="38">
        <v>43536</v>
      </c>
      <c r="H144" s="38">
        <v>43539</v>
      </c>
      <c r="I144" s="13" t="s">
        <v>49</v>
      </c>
      <c r="J144" s="14">
        <f>SUM(K144:L144)</f>
        <v>144000</v>
      </c>
      <c r="K144" s="14">
        <v>144000</v>
      </c>
      <c r="L144" s="14"/>
      <c r="M144" s="15"/>
      <c r="N144" s="98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  <c r="AA144" s="99"/>
      <c r="AB144" s="100"/>
      <c r="AC144" s="101"/>
      <c r="AD144" s="101"/>
      <c r="AE144" s="102"/>
      <c r="AF144" s="101"/>
      <c r="AG144" s="99"/>
      <c r="AH144" s="99"/>
      <c r="AI144" s="99"/>
      <c r="AJ144" s="99"/>
      <c r="AK144" s="99"/>
      <c r="AL144" s="99"/>
      <c r="AM144" s="99"/>
      <c r="AN144" s="99"/>
      <c r="AO144" s="100"/>
      <c r="AP144" s="103"/>
    </row>
    <row r="145" spans="1:42" s="104" customFormat="1" ht="56.25" customHeight="1">
      <c r="A145" s="17" t="s">
        <v>56</v>
      </c>
      <c r="B145" s="12" t="s">
        <v>285</v>
      </c>
      <c r="C145" s="16" t="s">
        <v>276</v>
      </c>
      <c r="D145" s="16" t="s">
        <v>44</v>
      </c>
      <c r="E145" s="38">
        <v>43559</v>
      </c>
      <c r="F145" s="13" t="str">
        <f>IF(D145="","",IF((OR(D145=data_validation!A$1,D145=data_validation!A$2)),"Indicate Date","N/A"))</f>
        <v>N/A</v>
      </c>
      <c r="G145" s="38">
        <v>43564</v>
      </c>
      <c r="H145" s="38">
        <v>43566</v>
      </c>
      <c r="I145" s="13" t="s">
        <v>49</v>
      </c>
      <c r="J145" s="14">
        <f t="shared" si="17"/>
        <v>225000</v>
      </c>
      <c r="K145" s="14">
        <v>225000</v>
      </c>
      <c r="L145" s="14"/>
      <c r="M145" s="15"/>
      <c r="N145" s="98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  <c r="AA145" s="99"/>
      <c r="AB145" s="100"/>
      <c r="AC145" s="101"/>
      <c r="AD145" s="101"/>
      <c r="AE145" s="102"/>
      <c r="AF145" s="101"/>
      <c r="AG145" s="99"/>
      <c r="AH145" s="99"/>
      <c r="AI145" s="99"/>
      <c r="AJ145" s="99"/>
      <c r="AK145" s="99"/>
      <c r="AL145" s="99"/>
      <c r="AM145" s="99"/>
      <c r="AN145" s="99"/>
      <c r="AO145" s="100"/>
      <c r="AP145" s="103"/>
    </row>
    <row r="146" spans="1:42" s="104" customFormat="1" ht="60.75" customHeight="1">
      <c r="A146" s="17" t="s">
        <v>56</v>
      </c>
      <c r="B146" s="12" t="s">
        <v>286</v>
      </c>
      <c r="C146" s="16" t="s">
        <v>276</v>
      </c>
      <c r="D146" s="16" t="s">
        <v>44</v>
      </c>
      <c r="E146" s="38">
        <v>43621</v>
      </c>
      <c r="F146" s="13" t="str">
        <f>IF(D146="","",IF((OR(D146=data_validation!A$1,D146=data_validation!A$2)),"Indicate Date","N/A"))</f>
        <v>N/A</v>
      </c>
      <c r="G146" s="38">
        <v>43627</v>
      </c>
      <c r="H146" s="38">
        <v>43630</v>
      </c>
      <c r="I146" s="13" t="s">
        <v>49</v>
      </c>
      <c r="J146" s="14">
        <f>SUM(K146:L146)</f>
        <v>46000</v>
      </c>
      <c r="K146" s="14">
        <v>46000</v>
      </c>
      <c r="L146" s="14"/>
      <c r="M146" s="15"/>
      <c r="N146" s="98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B146" s="100"/>
      <c r="AC146" s="101"/>
      <c r="AD146" s="101"/>
      <c r="AE146" s="102"/>
      <c r="AF146" s="101"/>
      <c r="AG146" s="99"/>
      <c r="AH146" s="99"/>
      <c r="AI146" s="99"/>
      <c r="AJ146" s="99"/>
      <c r="AK146" s="99"/>
      <c r="AL146" s="99"/>
      <c r="AM146" s="99"/>
      <c r="AN146" s="99"/>
      <c r="AO146" s="100"/>
      <c r="AP146" s="103"/>
    </row>
    <row r="147" spans="1:42" s="104" customFormat="1" ht="50.25" customHeight="1">
      <c r="A147" s="17" t="s">
        <v>56</v>
      </c>
      <c r="B147" s="12" t="s">
        <v>287</v>
      </c>
      <c r="C147" s="16" t="s">
        <v>276</v>
      </c>
      <c r="D147" s="16" t="s">
        <v>44</v>
      </c>
      <c r="E147" s="38">
        <v>43594</v>
      </c>
      <c r="F147" s="13" t="str">
        <f>IF(D147="","",IF((OR(D147=data_validation!A$1,D147=data_validation!A$2)),"Indicate Date","N/A"))</f>
        <v>N/A</v>
      </c>
      <c r="G147" s="38">
        <v>43599</v>
      </c>
      <c r="H147" s="38">
        <v>43601</v>
      </c>
      <c r="I147" s="13" t="s">
        <v>49</v>
      </c>
      <c r="J147" s="14">
        <f t="shared" si="17"/>
        <v>225000</v>
      </c>
      <c r="K147" s="14">
        <v>225000</v>
      </c>
      <c r="L147" s="14"/>
      <c r="M147" s="15"/>
      <c r="N147" s="98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  <c r="AA147" s="99"/>
      <c r="AB147" s="100"/>
      <c r="AC147" s="101"/>
      <c r="AD147" s="101"/>
      <c r="AE147" s="102"/>
      <c r="AF147" s="101"/>
      <c r="AG147" s="99"/>
      <c r="AH147" s="99"/>
      <c r="AI147" s="99"/>
      <c r="AJ147" s="99"/>
      <c r="AK147" s="99"/>
      <c r="AL147" s="99"/>
      <c r="AM147" s="99"/>
      <c r="AN147" s="99"/>
      <c r="AO147" s="100"/>
      <c r="AP147" s="103"/>
    </row>
    <row r="148" spans="1:42" s="104" customFormat="1" ht="52.5" customHeight="1">
      <c r="A148" s="17" t="s">
        <v>56</v>
      </c>
      <c r="B148" s="12" t="s">
        <v>288</v>
      </c>
      <c r="C148" s="16" t="s">
        <v>276</v>
      </c>
      <c r="D148" s="16" t="s">
        <v>44</v>
      </c>
      <c r="E148" s="38">
        <v>43587</v>
      </c>
      <c r="F148" s="13" t="str">
        <f>IF(D148="","",IF((OR(D148=data_validation!A$1,D148=data_validation!A$2)),"Indicate Date","N/A"))</f>
        <v>N/A</v>
      </c>
      <c r="G148" s="38">
        <v>43592</v>
      </c>
      <c r="H148" s="38">
        <v>43594</v>
      </c>
      <c r="I148" s="13" t="s">
        <v>49</v>
      </c>
      <c r="J148" s="14">
        <f t="shared" si="17"/>
        <v>82800</v>
      </c>
      <c r="K148" s="14">
        <v>82800</v>
      </c>
      <c r="L148" s="14"/>
      <c r="M148" s="15"/>
      <c r="N148" s="98"/>
      <c r="O148" s="99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99"/>
      <c r="AA148" s="99"/>
      <c r="AB148" s="100"/>
      <c r="AC148" s="101"/>
      <c r="AD148" s="101"/>
      <c r="AE148" s="102"/>
      <c r="AF148" s="101"/>
      <c r="AG148" s="99"/>
      <c r="AH148" s="99"/>
      <c r="AI148" s="99"/>
      <c r="AJ148" s="99"/>
      <c r="AK148" s="99"/>
      <c r="AL148" s="99"/>
      <c r="AM148" s="99"/>
      <c r="AN148" s="99"/>
      <c r="AO148" s="100"/>
      <c r="AP148" s="103"/>
    </row>
    <row r="149" spans="1:42" s="104" customFormat="1" ht="67.5" customHeight="1">
      <c r="A149" s="17" t="s">
        <v>56</v>
      </c>
      <c r="B149" s="12" t="s">
        <v>278</v>
      </c>
      <c r="C149" s="16" t="s">
        <v>276</v>
      </c>
      <c r="D149" s="16" t="s">
        <v>44</v>
      </c>
      <c r="E149" s="38">
        <v>43629</v>
      </c>
      <c r="F149" s="13" t="str">
        <f>IF(D149="","",IF((OR(D149=data_validation!A$1,D149=data_validation!A$2)),"Indicate Date","N/A"))</f>
        <v>N/A</v>
      </c>
      <c r="G149" s="38">
        <v>43634</v>
      </c>
      <c r="H149" s="38">
        <v>43637</v>
      </c>
      <c r="I149" s="13" t="s">
        <v>49</v>
      </c>
      <c r="J149" s="14">
        <f t="shared" ref="J149:J161" si="18">SUM(K149:L149)</f>
        <v>495000</v>
      </c>
      <c r="K149" s="14">
        <v>495000</v>
      </c>
      <c r="L149" s="14"/>
      <c r="M149" s="15"/>
      <c r="N149" s="98"/>
      <c r="O149" s="99"/>
      <c r="P149" s="99"/>
      <c r="Q149" s="99"/>
      <c r="R149" s="99"/>
      <c r="S149" s="99"/>
      <c r="T149" s="99"/>
      <c r="U149" s="99"/>
      <c r="V149" s="99"/>
      <c r="W149" s="99"/>
      <c r="X149" s="99"/>
      <c r="Y149" s="99"/>
      <c r="Z149" s="99"/>
      <c r="AA149" s="99"/>
      <c r="AB149" s="100"/>
      <c r="AC149" s="101"/>
      <c r="AD149" s="101"/>
      <c r="AE149" s="102"/>
      <c r="AF149" s="101"/>
      <c r="AG149" s="99"/>
      <c r="AH149" s="99"/>
      <c r="AI149" s="99"/>
      <c r="AJ149" s="99"/>
      <c r="AK149" s="99"/>
      <c r="AL149" s="99"/>
      <c r="AM149" s="99"/>
      <c r="AN149" s="99"/>
      <c r="AO149" s="100"/>
      <c r="AP149" s="103"/>
    </row>
    <row r="150" spans="1:42" s="104" customFormat="1" ht="45.75" customHeight="1">
      <c r="A150" s="17" t="s">
        <v>56</v>
      </c>
      <c r="B150" s="12" t="s">
        <v>275</v>
      </c>
      <c r="C150" s="16" t="s">
        <v>276</v>
      </c>
      <c r="D150" s="16" t="s">
        <v>44</v>
      </c>
      <c r="E150" s="38">
        <v>43621</v>
      </c>
      <c r="F150" s="13" t="str">
        <f>IF(D150="","",IF((OR(D150=data_validation!A$1,D150=data_validation!A$2)),"Indicate Date","N/A"))</f>
        <v>N/A</v>
      </c>
      <c r="G150" s="38">
        <v>43627</v>
      </c>
      <c r="H150" s="38">
        <v>43630</v>
      </c>
      <c r="I150" s="13" t="s">
        <v>49</v>
      </c>
      <c r="J150" s="14">
        <f t="shared" si="18"/>
        <v>90000</v>
      </c>
      <c r="K150" s="14">
        <v>90000</v>
      </c>
      <c r="L150" s="14"/>
      <c r="M150" s="15"/>
      <c r="N150" s="98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99"/>
      <c r="AA150" s="99"/>
      <c r="AB150" s="100"/>
      <c r="AC150" s="101"/>
      <c r="AD150" s="101"/>
      <c r="AE150" s="102"/>
      <c r="AF150" s="101"/>
      <c r="AG150" s="99"/>
      <c r="AH150" s="99"/>
      <c r="AI150" s="99"/>
      <c r="AJ150" s="99"/>
      <c r="AK150" s="99"/>
      <c r="AL150" s="99"/>
      <c r="AM150" s="99"/>
      <c r="AN150" s="99"/>
      <c r="AO150" s="100"/>
      <c r="AP150" s="103"/>
    </row>
    <row r="151" spans="1:42" s="104" customFormat="1" ht="45.75" customHeight="1">
      <c r="A151" s="17" t="s">
        <v>56</v>
      </c>
      <c r="B151" s="12" t="s">
        <v>609</v>
      </c>
      <c r="C151" s="16" t="s">
        <v>276</v>
      </c>
      <c r="D151" s="16" t="s">
        <v>44</v>
      </c>
      <c r="E151" s="38">
        <v>43482</v>
      </c>
      <c r="F151" s="13" t="str">
        <f>IF(D151="","",IF((OR(D151=data_validation!A$1,D151=data_validation!A$2)),"Indicate Date","N/A"))</f>
        <v>N/A</v>
      </c>
      <c r="G151" s="38">
        <v>43487</v>
      </c>
      <c r="H151" s="38">
        <v>43490</v>
      </c>
      <c r="I151" s="13" t="s">
        <v>49</v>
      </c>
      <c r="J151" s="14">
        <f t="shared" si="18"/>
        <v>36000</v>
      </c>
      <c r="K151" s="14">
        <v>36000</v>
      </c>
      <c r="L151" s="14"/>
      <c r="M151" s="15"/>
      <c r="N151" s="98"/>
      <c r="O151" s="99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99"/>
      <c r="AA151" s="99"/>
      <c r="AB151" s="100"/>
      <c r="AC151" s="101"/>
      <c r="AD151" s="101"/>
      <c r="AE151" s="102"/>
      <c r="AF151" s="101"/>
      <c r="AG151" s="99"/>
      <c r="AH151" s="99"/>
      <c r="AI151" s="99"/>
      <c r="AJ151" s="99"/>
      <c r="AK151" s="99"/>
      <c r="AL151" s="99"/>
      <c r="AM151" s="99"/>
      <c r="AN151" s="99"/>
      <c r="AO151" s="100"/>
      <c r="AP151" s="103"/>
    </row>
    <row r="152" spans="1:42" s="104" customFormat="1" ht="45.75" customHeight="1">
      <c r="A152" s="17" t="s">
        <v>56</v>
      </c>
      <c r="B152" s="12" t="s">
        <v>608</v>
      </c>
      <c r="C152" s="16" t="s">
        <v>276</v>
      </c>
      <c r="D152" s="16" t="s">
        <v>44</v>
      </c>
      <c r="E152" s="38">
        <v>43650</v>
      </c>
      <c r="F152" s="13" t="str">
        <f>IF(D152="","",IF((OR(D152=data_validation!A$1,D152=data_validation!A$2)),"Indicate Date","N/A"))</f>
        <v>N/A</v>
      </c>
      <c r="G152" s="38">
        <v>43655</v>
      </c>
      <c r="H152" s="38">
        <v>43658</v>
      </c>
      <c r="I152" s="13" t="s">
        <v>49</v>
      </c>
      <c r="J152" s="14">
        <f t="shared" si="18"/>
        <v>120000</v>
      </c>
      <c r="K152" s="14">
        <v>120000</v>
      </c>
      <c r="L152" s="14"/>
      <c r="M152" s="15"/>
      <c r="N152" s="98"/>
      <c r="O152" s="99"/>
      <c r="P152" s="99"/>
      <c r="Q152" s="99"/>
      <c r="R152" s="99"/>
      <c r="S152" s="99"/>
      <c r="T152" s="99"/>
      <c r="U152" s="99"/>
      <c r="V152" s="99"/>
      <c r="W152" s="99"/>
      <c r="X152" s="99"/>
      <c r="Y152" s="99"/>
      <c r="Z152" s="99"/>
      <c r="AA152" s="99"/>
      <c r="AB152" s="100"/>
      <c r="AC152" s="101"/>
      <c r="AD152" s="101"/>
      <c r="AE152" s="102"/>
      <c r="AF152" s="101"/>
      <c r="AG152" s="99"/>
      <c r="AH152" s="99"/>
      <c r="AI152" s="99"/>
      <c r="AJ152" s="99"/>
      <c r="AK152" s="99"/>
      <c r="AL152" s="99"/>
      <c r="AM152" s="99"/>
      <c r="AN152" s="99"/>
      <c r="AO152" s="100"/>
      <c r="AP152" s="103"/>
    </row>
    <row r="153" spans="1:42" s="104" customFormat="1" ht="45.75" customHeight="1">
      <c r="A153" s="17" t="s">
        <v>56</v>
      </c>
      <c r="B153" s="12" t="s">
        <v>281</v>
      </c>
      <c r="C153" s="16" t="s">
        <v>276</v>
      </c>
      <c r="D153" s="16" t="s">
        <v>44</v>
      </c>
      <c r="E153" s="38">
        <v>43650</v>
      </c>
      <c r="F153" s="13" t="str">
        <f>IF(D153="","",IF((OR(D153=data_validation!A$1,D153=data_validation!A$2)),"Indicate Date","N/A"))</f>
        <v>N/A</v>
      </c>
      <c r="G153" s="38">
        <v>43655</v>
      </c>
      <c r="H153" s="38">
        <v>43658</v>
      </c>
      <c r="I153" s="13" t="s">
        <v>49</v>
      </c>
      <c r="J153" s="14">
        <f>SUM(K153:L153)</f>
        <v>288900</v>
      </c>
      <c r="K153" s="14">
        <v>288900</v>
      </c>
      <c r="L153" s="14"/>
      <c r="M153" s="15"/>
      <c r="N153" s="98"/>
      <c r="O153" s="99"/>
      <c r="P153" s="99"/>
      <c r="Q153" s="99"/>
      <c r="R153" s="99"/>
      <c r="S153" s="99"/>
      <c r="T153" s="99"/>
      <c r="U153" s="99"/>
      <c r="V153" s="99"/>
      <c r="W153" s="99"/>
      <c r="X153" s="99"/>
      <c r="Y153" s="99"/>
      <c r="Z153" s="99"/>
      <c r="AA153" s="99"/>
      <c r="AB153" s="100"/>
      <c r="AC153" s="101"/>
      <c r="AD153" s="101"/>
      <c r="AE153" s="102"/>
      <c r="AF153" s="101"/>
      <c r="AG153" s="99"/>
      <c r="AH153" s="99"/>
      <c r="AI153" s="99"/>
      <c r="AJ153" s="99"/>
      <c r="AK153" s="99"/>
      <c r="AL153" s="99"/>
      <c r="AM153" s="99"/>
      <c r="AN153" s="99"/>
      <c r="AO153" s="100"/>
      <c r="AP153" s="103"/>
    </row>
    <row r="154" spans="1:42" s="104" customFormat="1" ht="51" customHeight="1">
      <c r="A154" s="17" t="s">
        <v>56</v>
      </c>
      <c r="B154" s="12" t="s">
        <v>282</v>
      </c>
      <c r="C154" s="16" t="s">
        <v>276</v>
      </c>
      <c r="D154" s="16" t="s">
        <v>44</v>
      </c>
      <c r="E154" s="38">
        <v>43713</v>
      </c>
      <c r="F154" s="13" t="str">
        <f>IF(D154="","",IF((OR(D154=data_validation!A$1,D154=data_validation!A$2)),"Indicate Date","N/A"))</f>
        <v>N/A</v>
      </c>
      <c r="G154" s="38">
        <v>43718</v>
      </c>
      <c r="H154" s="38">
        <v>43721</v>
      </c>
      <c r="I154" s="13" t="s">
        <v>49</v>
      </c>
      <c r="J154" s="14">
        <f t="shared" si="18"/>
        <v>180000</v>
      </c>
      <c r="K154" s="14">
        <v>180000</v>
      </c>
      <c r="L154" s="14"/>
      <c r="M154" s="15"/>
      <c r="N154" s="98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99"/>
      <c r="AA154" s="99"/>
      <c r="AB154" s="100"/>
      <c r="AC154" s="101"/>
      <c r="AD154" s="101"/>
      <c r="AE154" s="102"/>
      <c r="AF154" s="101"/>
      <c r="AG154" s="99"/>
      <c r="AH154" s="99"/>
      <c r="AI154" s="99"/>
      <c r="AJ154" s="99"/>
      <c r="AK154" s="99"/>
      <c r="AL154" s="99"/>
      <c r="AM154" s="99"/>
      <c r="AN154" s="99"/>
      <c r="AO154" s="100"/>
      <c r="AP154" s="103"/>
    </row>
    <row r="155" spans="1:42" s="104" customFormat="1" ht="45.75" customHeight="1">
      <c r="A155" s="17" t="s">
        <v>56</v>
      </c>
      <c r="B155" s="12" t="s">
        <v>283</v>
      </c>
      <c r="C155" s="16" t="s">
        <v>276</v>
      </c>
      <c r="D155" s="16" t="s">
        <v>44</v>
      </c>
      <c r="E155" s="38" t="s">
        <v>58</v>
      </c>
      <c r="F155" s="13" t="str">
        <f>IF(D155="","",IF((OR(D155=data_validation!A$1,D155=data_validation!A$2)),"Indicate Date","N/A"))</f>
        <v>N/A</v>
      </c>
      <c r="G155" s="38">
        <v>43711</v>
      </c>
      <c r="H155" s="38">
        <v>43714</v>
      </c>
      <c r="I155" s="13" t="s">
        <v>49</v>
      </c>
      <c r="J155" s="14">
        <f t="shared" si="18"/>
        <v>46000</v>
      </c>
      <c r="K155" s="14">
        <v>46000</v>
      </c>
      <c r="L155" s="14"/>
      <c r="M155" s="15"/>
      <c r="N155" s="98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99"/>
      <c r="AA155" s="99"/>
      <c r="AB155" s="100"/>
      <c r="AC155" s="101"/>
      <c r="AD155" s="101"/>
      <c r="AE155" s="102"/>
      <c r="AF155" s="101"/>
      <c r="AG155" s="99"/>
      <c r="AH155" s="99"/>
      <c r="AI155" s="99"/>
      <c r="AJ155" s="99"/>
      <c r="AK155" s="99"/>
      <c r="AL155" s="99"/>
      <c r="AM155" s="99"/>
      <c r="AN155" s="99"/>
      <c r="AO155" s="100"/>
      <c r="AP155" s="103"/>
    </row>
    <row r="156" spans="1:42" s="104" customFormat="1" ht="45.75" customHeight="1">
      <c r="A156" s="17" t="s">
        <v>56</v>
      </c>
      <c r="B156" s="12" t="s">
        <v>284</v>
      </c>
      <c r="C156" s="16" t="s">
        <v>276</v>
      </c>
      <c r="D156" s="16" t="s">
        <v>44</v>
      </c>
      <c r="E156" s="38">
        <v>43811</v>
      </c>
      <c r="F156" s="13" t="str">
        <f>IF(D156="","",IF((OR(D156=data_validation!A$1,D156=data_validation!A$2)),"Indicate Date","N/A"))</f>
        <v>N/A</v>
      </c>
      <c r="G156" s="38">
        <v>43814</v>
      </c>
      <c r="H156" s="38">
        <v>43816</v>
      </c>
      <c r="I156" s="13" t="s">
        <v>49</v>
      </c>
      <c r="J156" s="14">
        <f t="shared" si="18"/>
        <v>75000</v>
      </c>
      <c r="K156" s="14">
        <v>75000</v>
      </c>
      <c r="L156" s="14"/>
      <c r="M156" s="15"/>
      <c r="N156" s="98"/>
      <c r="O156" s="99"/>
      <c r="P156" s="99"/>
      <c r="Q156" s="99"/>
      <c r="R156" s="99"/>
      <c r="S156" s="99"/>
      <c r="T156" s="99"/>
      <c r="U156" s="99"/>
      <c r="V156" s="99"/>
      <c r="W156" s="99"/>
      <c r="X156" s="99"/>
      <c r="Y156" s="99"/>
      <c r="Z156" s="99"/>
      <c r="AA156" s="99"/>
      <c r="AB156" s="100"/>
      <c r="AC156" s="101"/>
      <c r="AD156" s="101"/>
      <c r="AE156" s="102"/>
      <c r="AF156" s="101"/>
      <c r="AG156" s="99"/>
      <c r="AH156" s="99"/>
      <c r="AI156" s="99"/>
      <c r="AJ156" s="99"/>
      <c r="AK156" s="99"/>
      <c r="AL156" s="99"/>
      <c r="AM156" s="99"/>
      <c r="AN156" s="99"/>
      <c r="AO156" s="100"/>
      <c r="AP156" s="103"/>
    </row>
    <row r="157" spans="1:42" s="104" customFormat="1" ht="45.75" customHeight="1">
      <c r="A157" s="17" t="s">
        <v>56</v>
      </c>
      <c r="B157" s="12" t="s">
        <v>607</v>
      </c>
      <c r="C157" s="16" t="s">
        <v>276</v>
      </c>
      <c r="D157" s="16" t="s">
        <v>44</v>
      </c>
      <c r="E157" s="38">
        <v>43647</v>
      </c>
      <c r="F157" s="13" t="str">
        <f>IF(D157="","",IF((OR(D157=data_validation!A$1,D157=data_validation!A$2)),"Indicate Date","N/A"))</f>
        <v>N/A</v>
      </c>
      <c r="G157" s="38">
        <v>43650</v>
      </c>
      <c r="H157" s="38">
        <v>43651</v>
      </c>
      <c r="I157" s="13" t="s">
        <v>49</v>
      </c>
      <c r="J157" s="14">
        <f>SUM(K157:L157)</f>
        <v>38500</v>
      </c>
      <c r="K157" s="14">
        <v>38500</v>
      </c>
      <c r="L157" s="14"/>
      <c r="M157" s="15"/>
      <c r="N157" s="98"/>
      <c r="O157" s="99"/>
      <c r="P157" s="99"/>
      <c r="Q157" s="99"/>
      <c r="R157" s="99"/>
      <c r="S157" s="99"/>
      <c r="T157" s="99"/>
      <c r="U157" s="99"/>
      <c r="V157" s="99"/>
      <c r="W157" s="99"/>
      <c r="X157" s="99"/>
      <c r="Y157" s="99"/>
      <c r="Z157" s="99"/>
      <c r="AA157" s="99"/>
      <c r="AB157" s="100"/>
      <c r="AC157" s="101"/>
      <c r="AD157" s="101"/>
      <c r="AE157" s="102"/>
      <c r="AF157" s="101"/>
      <c r="AG157" s="99"/>
      <c r="AH157" s="99"/>
      <c r="AI157" s="99"/>
      <c r="AJ157" s="99"/>
      <c r="AK157" s="99"/>
      <c r="AL157" s="99"/>
      <c r="AM157" s="99"/>
      <c r="AN157" s="99"/>
      <c r="AO157" s="100"/>
      <c r="AP157" s="103"/>
    </row>
    <row r="158" spans="1:42" s="104" customFormat="1" ht="28.5" customHeight="1">
      <c r="A158" s="41" t="s">
        <v>289</v>
      </c>
      <c r="B158" s="12" t="s">
        <v>203</v>
      </c>
      <c r="C158" s="16" t="s">
        <v>276</v>
      </c>
      <c r="D158" s="16" t="s">
        <v>44</v>
      </c>
      <c r="E158" s="38">
        <v>43482</v>
      </c>
      <c r="F158" s="13" t="str">
        <f>IF(D158="","",IF((OR(D158=data_validation!A$1,D158=data_validation!A$2)),"Indicate Date","N/A"))</f>
        <v>N/A</v>
      </c>
      <c r="G158" s="38">
        <v>43487</v>
      </c>
      <c r="H158" s="38">
        <v>43489</v>
      </c>
      <c r="I158" s="13" t="s">
        <v>49</v>
      </c>
      <c r="J158" s="14">
        <f t="shared" si="18"/>
        <v>215514.65999999997</v>
      </c>
      <c r="K158" s="14">
        <v>215514.65999999997</v>
      </c>
      <c r="L158" s="14"/>
      <c r="M158" s="15"/>
      <c r="N158" s="98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99"/>
      <c r="AA158" s="99"/>
      <c r="AB158" s="100"/>
      <c r="AC158" s="101"/>
      <c r="AD158" s="101"/>
      <c r="AE158" s="102"/>
      <c r="AF158" s="101"/>
      <c r="AG158" s="99"/>
      <c r="AH158" s="99"/>
      <c r="AI158" s="99"/>
      <c r="AJ158" s="99"/>
      <c r="AK158" s="99"/>
      <c r="AL158" s="99"/>
      <c r="AM158" s="99"/>
      <c r="AN158" s="99"/>
      <c r="AO158" s="100"/>
      <c r="AP158" s="103"/>
    </row>
    <row r="159" spans="1:42" s="104" customFormat="1" ht="28.5" customHeight="1">
      <c r="A159" s="41" t="s">
        <v>289</v>
      </c>
      <c r="B159" s="12" t="s">
        <v>203</v>
      </c>
      <c r="C159" s="16" t="s">
        <v>276</v>
      </c>
      <c r="D159" s="16" t="s">
        <v>40</v>
      </c>
      <c r="E159" s="13" t="str">
        <f>IF(D159="","",IF((OR(D159=data_validation!A$1,D159=data_validation!A$2,D159=data_validation!A$5,D159=data_validation!A$6,D159=data_validation!A$14,D159=data_validation!A$16)),"Indicate Date","N/A"))</f>
        <v>N/A</v>
      </c>
      <c r="F159" s="13" t="str">
        <f>IF(D159="","",IF((OR(D159=data_validation!A$1,D159=data_validation!A$2)),"Indicate Date","N/A"))</f>
        <v>N/A</v>
      </c>
      <c r="G159" s="38">
        <v>43487</v>
      </c>
      <c r="H159" s="38">
        <v>43489</v>
      </c>
      <c r="I159" s="13" t="s">
        <v>49</v>
      </c>
      <c r="J159" s="14">
        <f t="shared" si="18"/>
        <v>84308.530000000042</v>
      </c>
      <c r="K159" s="14">
        <v>84308.530000000042</v>
      </c>
      <c r="L159" s="14"/>
      <c r="M159" s="15"/>
      <c r="N159" s="98"/>
      <c r="O159" s="99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99"/>
      <c r="AA159" s="99"/>
      <c r="AB159" s="100"/>
      <c r="AC159" s="101"/>
      <c r="AD159" s="101"/>
      <c r="AE159" s="102"/>
      <c r="AF159" s="101"/>
      <c r="AG159" s="99"/>
      <c r="AH159" s="99"/>
      <c r="AI159" s="99"/>
      <c r="AJ159" s="99"/>
      <c r="AK159" s="99"/>
      <c r="AL159" s="99"/>
      <c r="AM159" s="99"/>
      <c r="AN159" s="99"/>
      <c r="AO159" s="100"/>
      <c r="AP159" s="103"/>
    </row>
    <row r="160" spans="1:42" s="104" customFormat="1" ht="38.25" customHeight="1">
      <c r="A160" s="123" t="s">
        <v>507</v>
      </c>
      <c r="B160" s="12" t="s">
        <v>610</v>
      </c>
      <c r="C160" s="16" t="s">
        <v>276</v>
      </c>
      <c r="D160" s="16" t="s">
        <v>31</v>
      </c>
      <c r="E160" s="38">
        <v>43586</v>
      </c>
      <c r="F160" s="38">
        <v>43606</v>
      </c>
      <c r="G160" s="38">
        <v>43609</v>
      </c>
      <c r="H160" s="38">
        <v>43611</v>
      </c>
      <c r="I160" s="13" t="s">
        <v>49</v>
      </c>
      <c r="J160" s="14">
        <f t="shared" si="18"/>
        <v>3000000</v>
      </c>
      <c r="K160" s="14">
        <v>3000000</v>
      </c>
      <c r="L160" s="14"/>
      <c r="M160" s="15"/>
      <c r="N160" s="98"/>
      <c r="O160" s="99"/>
      <c r="P160" s="99"/>
      <c r="Q160" s="99"/>
      <c r="R160" s="99"/>
      <c r="S160" s="99"/>
      <c r="T160" s="99"/>
      <c r="U160" s="99"/>
      <c r="V160" s="99"/>
      <c r="W160" s="99"/>
      <c r="X160" s="99"/>
      <c r="Y160" s="99"/>
      <c r="Z160" s="99"/>
      <c r="AA160" s="99"/>
      <c r="AB160" s="100"/>
      <c r="AC160" s="101"/>
      <c r="AD160" s="101"/>
      <c r="AE160" s="102"/>
      <c r="AF160" s="101"/>
      <c r="AG160" s="99"/>
      <c r="AH160" s="99"/>
      <c r="AI160" s="99"/>
      <c r="AJ160" s="99"/>
      <c r="AK160" s="99"/>
      <c r="AL160" s="99"/>
      <c r="AM160" s="99"/>
      <c r="AN160" s="99"/>
      <c r="AO160" s="100"/>
      <c r="AP160" s="103"/>
    </row>
    <row r="161" spans="1:42" s="104" customFormat="1" ht="32.25" customHeight="1">
      <c r="A161" s="41" t="s">
        <v>62</v>
      </c>
      <c r="B161" s="12" t="s">
        <v>302</v>
      </c>
      <c r="C161" s="16" t="s">
        <v>276</v>
      </c>
      <c r="D161" s="16" t="s">
        <v>44</v>
      </c>
      <c r="E161" s="38">
        <v>43488</v>
      </c>
      <c r="F161" s="13" t="str">
        <f>IF(D161="","",IF((OR(D161=data_validation!A$1,D161=data_validation!A$2)),"Indicate Date","N/A"))</f>
        <v>N/A</v>
      </c>
      <c r="G161" s="38">
        <v>43511</v>
      </c>
      <c r="H161" s="38">
        <v>43514</v>
      </c>
      <c r="I161" s="13" t="s">
        <v>49</v>
      </c>
      <c r="J161" s="14">
        <f t="shared" si="18"/>
        <v>500000</v>
      </c>
      <c r="K161" s="14">
        <v>500000</v>
      </c>
      <c r="L161" s="14"/>
      <c r="M161" s="15"/>
      <c r="N161" s="98"/>
      <c r="O161" s="99"/>
      <c r="P161" s="99"/>
      <c r="Q161" s="99"/>
      <c r="R161" s="99"/>
      <c r="S161" s="99"/>
      <c r="T161" s="99"/>
      <c r="U161" s="99"/>
      <c r="V161" s="99"/>
      <c r="W161" s="99"/>
      <c r="X161" s="99"/>
      <c r="Y161" s="99"/>
      <c r="Z161" s="99"/>
      <c r="AA161" s="99"/>
      <c r="AB161" s="100"/>
      <c r="AC161" s="101"/>
      <c r="AD161" s="101"/>
      <c r="AE161" s="102"/>
      <c r="AF161" s="101"/>
      <c r="AG161" s="99"/>
      <c r="AH161" s="99"/>
      <c r="AI161" s="99"/>
      <c r="AJ161" s="99"/>
      <c r="AK161" s="99"/>
      <c r="AL161" s="99"/>
      <c r="AM161" s="99"/>
      <c r="AN161" s="99"/>
      <c r="AO161" s="100"/>
      <c r="AP161" s="103"/>
    </row>
    <row r="162" spans="1:42" s="104" customFormat="1" ht="32.25" customHeight="1">
      <c r="A162" s="41" t="s">
        <v>62</v>
      </c>
      <c r="B162" s="12" t="s">
        <v>302</v>
      </c>
      <c r="C162" s="16" t="s">
        <v>276</v>
      </c>
      <c r="D162" s="16" t="s">
        <v>44</v>
      </c>
      <c r="E162" s="38">
        <v>43647</v>
      </c>
      <c r="F162" s="13" t="str">
        <f>IF(D162="","",IF((OR(D162=data_validation!A$1,D162=data_validation!A$2)),"Indicate Date","N/A"))</f>
        <v>N/A</v>
      </c>
      <c r="G162" s="38">
        <v>43650</v>
      </c>
      <c r="H162" s="38">
        <v>43651</v>
      </c>
      <c r="I162" s="13" t="s">
        <v>49</v>
      </c>
      <c r="J162" s="14">
        <f t="shared" ref="J162" si="19">SUM(K162:L162)</f>
        <v>500000</v>
      </c>
      <c r="K162" s="14">
        <v>500000</v>
      </c>
      <c r="L162" s="14"/>
      <c r="M162" s="15"/>
      <c r="N162" s="98"/>
      <c r="O162" s="99"/>
      <c r="P162" s="99"/>
      <c r="Q162" s="99"/>
      <c r="R162" s="99"/>
      <c r="S162" s="99"/>
      <c r="T162" s="99"/>
      <c r="U162" s="99"/>
      <c r="V162" s="99"/>
      <c r="W162" s="99"/>
      <c r="X162" s="99"/>
      <c r="Y162" s="99"/>
      <c r="Z162" s="99"/>
      <c r="AA162" s="99"/>
      <c r="AB162" s="100"/>
      <c r="AC162" s="101"/>
      <c r="AD162" s="101"/>
      <c r="AE162" s="102"/>
      <c r="AF162" s="101"/>
      <c r="AG162" s="99"/>
      <c r="AH162" s="99"/>
      <c r="AI162" s="99"/>
      <c r="AJ162" s="99"/>
      <c r="AK162" s="99"/>
      <c r="AL162" s="99"/>
      <c r="AM162" s="99"/>
      <c r="AN162" s="99"/>
      <c r="AO162" s="100"/>
      <c r="AP162" s="103"/>
    </row>
    <row r="163" spans="1:42" s="104" customFormat="1" ht="39.75" customHeight="1">
      <c r="A163" s="41" t="s">
        <v>63</v>
      </c>
      <c r="B163" s="12" t="s">
        <v>611</v>
      </c>
      <c r="C163" s="16" t="s">
        <v>276</v>
      </c>
      <c r="D163" s="16" t="s">
        <v>44</v>
      </c>
      <c r="E163" s="38">
        <v>43482</v>
      </c>
      <c r="F163" s="38" t="s">
        <v>58</v>
      </c>
      <c r="G163" s="38">
        <v>43487</v>
      </c>
      <c r="H163" s="38">
        <v>43489</v>
      </c>
      <c r="I163" s="13" t="s">
        <v>49</v>
      </c>
      <c r="J163" s="14">
        <f>SUM(K163:L163)</f>
        <v>500000</v>
      </c>
      <c r="K163" s="14">
        <v>500000</v>
      </c>
      <c r="L163" s="14"/>
      <c r="M163" s="15"/>
      <c r="N163" s="98"/>
      <c r="O163" s="99"/>
      <c r="P163" s="99"/>
      <c r="Q163" s="99"/>
      <c r="R163" s="99"/>
      <c r="S163" s="99"/>
      <c r="T163" s="99"/>
      <c r="U163" s="99"/>
      <c r="V163" s="99"/>
      <c r="W163" s="99"/>
      <c r="X163" s="99"/>
      <c r="Y163" s="99"/>
      <c r="Z163" s="99"/>
      <c r="AA163" s="99"/>
      <c r="AB163" s="100"/>
      <c r="AC163" s="101"/>
      <c r="AD163" s="101"/>
      <c r="AE163" s="102"/>
      <c r="AF163" s="101"/>
      <c r="AG163" s="99"/>
      <c r="AH163" s="99"/>
      <c r="AI163" s="99"/>
      <c r="AJ163" s="99"/>
      <c r="AK163" s="99"/>
      <c r="AL163" s="99"/>
      <c r="AM163" s="99"/>
      <c r="AN163" s="99"/>
      <c r="AO163" s="100"/>
      <c r="AP163" s="103"/>
    </row>
    <row r="164" spans="1:42" s="104" customFormat="1" ht="39.75" customHeight="1">
      <c r="A164" s="41" t="s">
        <v>64</v>
      </c>
      <c r="B164" s="12" t="s">
        <v>798</v>
      </c>
      <c r="C164" s="16" t="s">
        <v>276</v>
      </c>
      <c r="D164" s="16" t="s">
        <v>44</v>
      </c>
      <c r="E164" s="38">
        <v>43474</v>
      </c>
      <c r="F164" s="38" t="s">
        <v>58</v>
      </c>
      <c r="G164" s="38">
        <v>43501</v>
      </c>
      <c r="H164" s="38">
        <v>43505</v>
      </c>
      <c r="I164" s="13" t="s">
        <v>49</v>
      </c>
      <c r="J164" s="14">
        <f>SUM(K164:L164)</f>
        <v>900000</v>
      </c>
      <c r="K164" s="14">
        <v>900000</v>
      </c>
      <c r="L164" s="14"/>
      <c r="M164" s="15"/>
      <c r="N164" s="98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99"/>
      <c r="Z164" s="99"/>
      <c r="AA164" s="99"/>
      <c r="AB164" s="100"/>
      <c r="AC164" s="101"/>
      <c r="AD164" s="101"/>
      <c r="AE164" s="102"/>
      <c r="AF164" s="101"/>
      <c r="AG164" s="99"/>
      <c r="AH164" s="99"/>
      <c r="AI164" s="99"/>
      <c r="AJ164" s="99"/>
      <c r="AK164" s="99"/>
      <c r="AL164" s="99"/>
      <c r="AM164" s="99"/>
      <c r="AN164" s="99"/>
      <c r="AO164" s="100"/>
      <c r="AP164" s="103"/>
    </row>
    <row r="165" spans="1:42" s="104" customFormat="1" ht="39.75" customHeight="1">
      <c r="A165" s="41" t="s">
        <v>64</v>
      </c>
      <c r="B165" s="12" t="s">
        <v>301</v>
      </c>
      <c r="C165" s="16" t="s">
        <v>276</v>
      </c>
      <c r="D165" s="16" t="s">
        <v>44</v>
      </c>
      <c r="E165" s="38">
        <v>43474</v>
      </c>
      <c r="F165" s="38" t="s">
        <v>58</v>
      </c>
      <c r="G165" s="38">
        <v>43501</v>
      </c>
      <c r="H165" s="38">
        <v>43505</v>
      </c>
      <c r="I165" s="13" t="s">
        <v>49</v>
      </c>
      <c r="J165" s="14">
        <f>SUM(K165:L165)</f>
        <v>100000</v>
      </c>
      <c r="K165" s="14">
        <v>100000</v>
      </c>
      <c r="L165" s="14"/>
      <c r="M165" s="15"/>
      <c r="N165" s="98"/>
      <c r="O165" s="99"/>
      <c r="P165" s="99"/>
      <c r="Q165" s="99"/>
      <c r="R165" s="99"/>
      <c r="S165" s="99"/>
      <c r="T165" s="99"/>
      <c r="U165" s="99"/>
      <c r="V165" s="99"/>
      <c r="W165" s="99"/>
      <c r="X165" s="99"/>
      <c r="Y165" s="99"/>
      <c r="Z165" s="99"/>
      <c r="AA165" s="99"/>
      <c r="AB165" s="100"/>
      <c r="AC165" s="101"/>
      <c r="AD165" s="101"/>
      <c r="AE165" s="102"/>
      <c r="AF165" s="101"/>
      <c r="AG165" s="99"/>
      <c r="AH165" s="99"/>
      <c r="AI165" s="99"/>
      <c r="AJ165" s="99"/>
      <c r="AK165" s="99"/>
      <c r="AL165" s="99"/>
      <c r="AM165" s="99"/>
      <c r="AN165" s="99"/>
      <c r="AO165" s="100"/>
      <c r="AP165" s="103"/>
    </row>
    <row r="166" spans="1:42" s="104" customFormat="1" ht="39.75" customHeight="1">
      <c r="A166" s="41" t="s">
        <v>65</v>
      </c>
      <c r="B166" s="12" t="s">
        <v>612</v>
      </c>
      <c r="C166" s="16" t="s">
        <v>276</v>
      </c>
      <c r="D166" s="16" t="s">
        <v>31</v>
      </c>
      <c r="E166" s="38">
        <v>43586</v>
      </c>
      <c r="F166" s="38">
        <v>43606</v>
      </c>
      <c r="G166" s="38">
        <v>43609</v>
      </c>
      <c r="H166" s="38">
        <v>43611</v>
      </c>
      <c r="I166" s="13" t="s">
        <v>49</v>
      </c>
      <c r="J166" s="14">
        <f>SUM(K166:L166)</f>
        <v>4000000</v>
      </c>
      <c r="K166" s="14">
        <v>4000000</v>
      </c>
      <c r="L166" s="14"/>
      <c r="M166" s="15"/>
      <c r="N166" s="98"/>
      <c r="O166" s="99"/>
      <c r="P166" s="99"/>
      <c r="Q166" s="99"/>
      <c r="R166" s="99"/>
      <c r="S166" s="99"/>
      <c r="T166" s="99"/>
      <c r="U166" s="99"/>
      <c r="V166" s="99"/>
      <c r="W166" s="99"/>
      <c r="X166" s="99"/>
      <c r="Y166" s="99"/>
      <c r="Z166" s="99"/>
      <c r="AA166" s="99"/>
      <c r="AB166" s="100"/>
      <c r="AC166" s="101"/>
      <c r="AD166" s="101"/>
      <c r="AE166" s="102"/>
      <c r="AF166" s="101"/>
      <c r="AG166" s="99"/>
      <c r="AH166" s="99"/>
      <c r="AI166" s="99"/>
      <c r="AJ166" s="99"/>
      <c r="AK166" s="99"/>
      <c r="AL166" s="99"/>
      <c r="AM166" s="99"/>
      <c r="AN166" s="99"/>
      <c r="AO166" s="100"/>
      <c r="AP166" s="103"/>
    </row>
    <row r="167" spans="1:42" s="104" customFormat="1" ht="39.75" customHeight="1">
      <c r="A167" s="41" t="s">
        <v>65</v>
      </c>
      <c r="B167" s="12" t="s">
        <v>254</v>
      </c>
      <c r="C167" s="16" t="s">
        <v>276</v>
      </c>
      <c r="D167" s="16" t="s">
        <v>44</v>
      </c>
      <c r="E167" s="38" t="s">
        <v>58</v>
      </c>
      <c r="F167" s="13" t="str">
        <f>IF(D167="","",IF((OR(D167=data_validation!A$1,D167=data_validation!A$2)),"Indicate Date","N/A"))</f>
        <v>N/A</v>
      </c>
      <c r="G167" s="38">
        <v>43487</v>
      </c>
      <c r="H167" s="38">
        <v>43489</v>
      </c>
      <c r="I167" s="13" t="s">
        <v>49</v>
      </c>
      <c r="J167" s="14">
        <f t="shared" ref="J167:J176" si="20">SUM(K167:L167)</f>
        <v>225700</v>
      </c>
      <c r="K167" s="14">
        <v>225700</v>
      </c>
      <c r="L167" s="14"/>
      <c r="M167" s="15"/>
      <c r="N167" s="98"/>
      <c r="O167" s="99"/>
      <c r="P167" s="99"/>
      <c r="Q167" s="99"/>
      <c r="R167" s="99"/>
      <c r="S167" s="99"/>
      <c r="T167" s="99"/>
      <c r="U167" s="99"/>
      <c r="V167" s="99"/>
      <c r="W167" s="99"/>
      <c r="X167" s="99"/>
      <c r="Y167" s="99"/>
      <c r="Z167" s="99"/>
      <c r="AA167" s="99"/>
      <c r="AB167" s="100"/>
      <c r="AC167" s="101"/>
      <c r="AD167" s="101"/>
      <c r="AE167" s="102"/>
      <c r="AF167" s="101"/>
      <c r="AG167" s="99"/>
      <c r="AH167" s="99"/>
      <c r="AI167" s="99"/>
      <c r="AJ167" s="99"/>
      <c r="AK167" s="99"/>
      <c r="AL167" s="99"/>
      <c r="AM167" s="99"/>
      <c r="AN167" s="99"/>
      <c r="AO167" s="100"/>
      <c r="AP167" s="103"/>
    </row>
    <row r="168" spans="1:42" s="104" customFormat="1" ht="39.75" customHeight="1">
      <c r="A168" s="41" t="s">
        <v>65</v>
      </c>
      <c r="B168" s="12" t="s">
        <v>261</v>
      </c>
      <c r="C168" s="16" t="s">
        <v>276</v>
      </c>
      <c r="D168" s="16" t="s">
        <v>40</v>
      </c>
      <c r="E168" s="38" t="s">
        <v>58</v>
      </c>
      <c r="F168" s="13" t="str">
        <f>IF(D168="","",IF((OR(D168=data_validation!A$1,D168=data_validation!A$2)),"Indicate Date","N/A"))</f>
        <v>N/A</v>
      </c>
      <c r="G168" s="38">
        <v>43487</v>
      </c>
      <c r="H168" s="38">
        <v>43489</v>
      </c>
      <c r="I168" s="13" t="s">
        <v>49</v>
      </c>
      <c r="J168" s="14">
        <f>SUM(K168:L168)</f>
        <v>7339</v>
      </c>
      <c r="K168" s="14">
        <v>7339</v>
      </c>
      <c r="L168" s="14"/>
      <c r="M168" s="15"/>
      <c r="N168" s="98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99"/>
      <c r="Z168" s="99"/>
      <c r="AA168" s="99"/>
      <c r="AB168" s="100"/>
      <c r="AC168" s="101"/>
      <c r="AD168" s="101"/>
      <c r="AE168" s="102"/>
      <c r="AF168" s="101"/>
      <c r="AG168" s="99"/>
      <c r="AH168" s="99"/>
      <c r="AI168" s="99"/>
      <c r="AJ168" s="99"/>
      <c r="AK168" s="99"/>
      <c r="AL168" s="99"/>
      <c r="AM168" s="99"/>
      <c r="AN168" s="99"/>
      <c r="AO168" s="100"/>
      <c r="AP168" s="103"/>
    </row>
    <row r="169" spans="1:42" s="104" customFormat="1" ht="39.75" customHeight="1">
      <c r="A169" s="41" t="s">
        <v>613</v>
      </c>
      <c r="B169" s="44" t="s">
        <v>614</v>
      </c>
      <c r="C169" s="16" t="s">
        <v>276</v>
      </c>
      <c r="D169" s="16" t="s">
        <v>44</v>
      </c>
      <c r="E169" s="38">
        <v>43482</v>
      </c>
      <c r="F169" s="13" t="str">
        <f>IF(D169="","",IF((OR(D169=data_validation!A$1,D169=data_validation!A$2)),"Indicate Date","N/A"))</f>
        <v>N/A</v>
      </c>
      <c r="G169" s="38">
        <v>43487</v>
      </c>
      <c r="H169" s="38">
        <v>43489</v>
      </c>
      <c r="I169" s="13" t="s">
        <v>49</v>
      </c>
      <c r="J169" s="14">
        <f>SUM(K169:L169)</f>
        <v>10000</v>
      </c>
      <c r="K169" s="14">
        <v>10000</v>
      </c>
      <c r="L169" s="14"/>
      <c r="M169" s="15"/>
      <c r="N169" s="98"/>
      <c r="O169" s="99"/>
      <c r="P169" s="99"/>
      <c r="Q169" s="99"/>
      <c r="R169" s="99"/>
      <c r="S169" s="99"/>
      <c r="T169" s="99"/>
      <c r="U169" s="99"/>
      <c r="V169" s="99"/>
      <c r="W169" s="99"/>
      <c r="X169" s="99"/>
      <c r="Y169" s="99"/>
      <c r="Z169" s="99"/>
      <c r="AA169" s="99"/>
      <c r="AB169" s="100"/>
      <c r="AC169" s="101"/>
      <c r="AD169" s="101"/>
      <c r="AE169" s="102"/>
      <c r="AF169" s="101"/>
      <c r="AG169" s="99"/>
      <c r="AH169" s="99"/>
      <c r="AI169" s="99"/>
      <c r="AJ169" s="99"/>
      <c r="AK169" s="99"/>
      <c r="AL169" s="99"/>
      <c r="AM169" s="99"/>
      <c r="AN169" s="99"/>
      <c r="AO169" s="100"/>
      <c r="AP169" s="103"/>
    </row>
    <row r="170" spans="1:42" s="104" customFormat="1" ht="39.75" customHeight="1">
      <c r="A170" s="41" t="s">
        <v>65</v>
      </c>
      <c r="B170" s="44" t="s">
        <v>300</v>
      </c>
      <c r="C170" s="16" t="s">
        <v>276</v>
      </c>
      <c r="D170" s="16" t="s">
        <v>44</v>
      </c>
      <c r="E170" s="38">
        <v>43482</v>
      </c>
      <c r="F170" s="13" t="str">
        <f>IF(D170="","",IF((OR(D170=data_validation!A$1,D170=data_validation!A$2)),"Indicate Date","N/A"))</f>
        <v>N/A</v>
      </c>
      <c r="G170" s="38">
        <v>43487</v>
      </c>
      <c r="H170" s="38">
        <v>43489</v>
      </c>
      <c r="I170" s="13" t="s">
        <v>49</v>
      </c>
      <c r="J170" s="14">
        <f t="shared" si="20"/>
        <v>225700</v>
      </c>
      <c r="K170" s="14">
        <v>225700</v>
      </c>
      <c r="L170" s="14"/>
      <c r="M170" s="15"/>
      <c r="N170" s="98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99"/>
      <c r="AA170" s="99"/>
      <c r="AB170" s="100"/>
      <c r="AC170" s="101"/>
      <c r="AD170" s="101"/>
      <c r="AE170" s="102"/>
      <c r="AF170" s="101"/>
      <c r="AG170" s="99"/>
      <c r="AH170" s="99"/>
      <c r="AI170" s="99"/>
      <c r="AJ170" s="99"/>
      <c r="AK170" s="99"/>
      <c r="AL170" s="99"/>
      <c r="AM170" s="99"/>
      <c r="AN170" s="99"/>
      <c r="AO170" s="100"/>
      <c r="AP170" s="103"/>
    </row>
    <row r="171" spans="1:42" s="104" customFormat="1" ht="33" customHeight="1">
      <c r="A171" s="41" t="s">
        <v>263</v>
      </c>
      <c r="B171" s="12" t="s">
        <v>294</v>
      </c>
      <c r="C171" s="16" t="s">
        <v>276</v>
      </c>
      <c r="D171" s="16" t="s">
        <v>44</v>
      </c>
      <c r="E171" s="38">
        <v>43474</v>
      </c>
      <c r="F171" s="38">
        <v>43494</v>
      </c>
      <c r="G171" s="38">
        <v>43501</v>
      </c>
      <c r="H171" s="38">
        <v>43505</v>
      </c>
      <c r="I171" s="13" t="s">
        <v>49</v>
      </c>
      <c r="J171" s="14">
        <f>SUM(K171:L171)</f>
        <v>500000</v>
      </c>
      <c r="K171" s="14">
        <v>500000</v>
      </c>
      <c r="L171" s="14"/>
      <c r="M171" s="15"/>
      <c r="N171" s="98"/>
      <c r="O171" s="99"/>
      <c r="P171" s="99"/>
      <c r="Q171" s="99"/>
      <c r="R171" s="99"/>
      <c r="S171" s="99"/>
      <c r="T171" s="99"/>
      <c r="U171" s="99"/>
      <c r="V171" s="99"/>
      <c r="W171" s="99"/>
      <c r="X171" s="99"/>
      <c r="Y171" s="99"/>
      <c r="Z171" s="99"/>
      <c r="AA171" s="99"/>
      <c r="AB171" s="100"/>
      <c r="AC171" s="101"/>
      <c r="AD171" s="101"/>
      <c r="AE171" s="102"/>
      <c r="AF171" s="101"/>
      <c r="AG171" s="99"/>
      <c r="AH171" s="99"/>
      <c r="AI171" s="99"/>
      <c r="AJ171" s="99"/>
      <c r="AK171" s="99"/>
      <c r="AL171" s="99"/>
      <c r="AM171" s="99"/>
      <c r="AN171" s="99"/>
      <c r="AO171" s="100"/>
      <c r="AP171" s="103"/>
    </row>
    <row r="172" spans="1:42" s="104" customFormat="1" ht="32.25" customHeight="1">
      <c r="A172" s="41" t="s">
        <v>263</v>
      </c>
      <c r="B172" s="12" t="s">
        <v>294</v>
      </c>
      <c r="C172" s="16" t="s">
        <v>276</v>
      </c>
      <c r="D172" s="16" t="s">
        <v>44</v>
      </c>
      <c r="E172" s="38">
        <v>43528</v>
      </c>
      <c r="F172" s="13" t="str">
        <f>IF(D172="","",IF((OR(D172=data_validation!A$1,D172=data_validation!A$2)),"Indicate Date","N/A"))</f>
        <v>N/A</v>
      </c>
      <c r="G172" s="38">
        <v>43531</v>
      </c>
      <c r="H172" s="38">
        <v>43532</v>
      </c>
      <c r="I172" s="13" t="s">
        <v>49</v>
      </c>
      <c r="J172" s="14">
        <f>SUM(K172:L172)</f>
        <v>500000</v>
      </c>
      <c r="K172" s="14">
        <v>500000</v>
      </c>
      <c r="L172" s="14"/>
      <c r="M172" s="15"/>
      <c r="N172" s="98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99"/>
      <c r="AA172" s="99"/>
      <c r="AB172" s="100"/>
      <c r="AC172" s="101"/>
      <c r="AD172" s="101"/>
      <c r="AE172" s="102"/>
      <c r="AF172" s="101"/>
      <c r="AG172" s="99"/>
      <c r="AH172" s="99"/>
      <c r="AI172" s="99"/>
      <c r="AJ172" s="99"/>
      <c r="AK172" s="99"/>
      <c r="AL172" s="99"/>
      <c r="AM172" s="99"/>
      <c r="AN172" s="99"/>
      <c r="AO172" s="100"/>
      <c r="AP172" s="103"/>
    </row>
    <row r="173" spans="1:42" s="104" customFormat="1" ht="26.25" customHeight="1">
      <c r="A173" s="41" t="s">
        <v>74</v>
      </c>
      <c r="B173" s="12" t="s">
        <v>118</v>
      </c>
      <c r="C173" s="16" t="s">
        <v>276</v>
      </c>
      <c r="D173" s="16" t="s">
        <v>31</v>
      </c>
      <c r="E173" s="38">
        <v>43474</v>
      </c>
      <c r="F173" s="38">
        <v>43494</v>
      </c>
      <c r="G173" s="38">
        <v>43501</v>
      </c>
      <c r="H173" s="38">
        <v>43505</v>
      </c>
      <c r="I173" s="13" t="s">
        <v>49</v>
      </c>
      <c r="J173" s="14">
        <f t="shared" si="20"/>
        <v>3000000</v>
      </c>
      <c r="K173" s="14">
        <v>3000000</v>
      </c>
      <c r="L173" s="14"/>
      <c r="M173" s="15"/>
      <c r="N173" s="98"/>
      <c r="O173" s="99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99"/>
      <c r="AA173" s="99"/>
      <c r="AB173" s="100"/>
      <c r="AC173" s="101"/>
      <c r="AD173" s="101"/>
      <c r="AE173" s="102"/>
      <c r="AF173" s="101"/>
      <c r="AG173" s="99"/>
      <c r="AH173" s="99"/>
      <c r="AI173" s="99"/>
      <c r="AJ173" s="99"/>
      <c r="AK173" s="99"/>
      <c r="AL173" s="99"/>
      <c r="AM173" s="99"/>
      <c r="AN173" s="99"/>
      <c r="AO173" s="100"/>
      <c r="AP173" s="103"/>
    </row>
    <row r="174" spans="1:42" s="104" customFormat="1" ht="37.5" customHeight="1">
      <c r="A174" s="123" t="s">
        <v>66</v>
      </c>
      <c r="B174" s="109" t="s">
        <v>615</v>
      </c>
      <c r="C174" s="16" t="s">
        <v>276</v>
      </c>
      <c r="D174" s="16" t="s">
        <v>35</v>
      </c>
      <c r="E174" s="38">
        <v>43482</v>
      </c>
      <c r="F174" s="13" t="str">
        <f>IF(D174="","",IF((OR(D174=data_validation!A$1,D174=data_validation!A$2)),"Indicate Date","N/A"))</f>
        <v>N/A</v>
      </c>
      <c r="G174" s="38">
        <v>43487</v>
      </c>
      <c r="H174" s="38">
        <v>43489</v>
      </c>
      <c r="I174" s="13" t="s">
        <v>49</v>
      </c>
      <c r="J174" s="14">
        <f>SUM(K174:L174)</f>
        <v>1100000</v>
      </c>
      <c r="K174" s="14">
        <v>1100000</v>
      </c>
      <c r="L174" s="14"/>
      <c r="M174" s="15"/>
      <c r="N174" s="98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  <c r="AA174" s="99"/>
      <c r="AB174" s="100"/>
      <c r="AC174" s="101"/>
      <c r="AD174" s="101"/>
      <c r="AE174" s="102"/>
      <c r="AF174" s="101"/>
      <c r="AG174" s="99"/>
      <c r="AH174" s="99"/>
      <c r="AI174" s="99"/>
      <c r="AJ174" s="99"/>
      <c r="AK174" s="99"/>
      <c r="AL174" s="99"/>
      <c r="AM174" s="99"/>
      <c r="AN174" s="99"/>
      <c r="AO174" s="100"/>
      <c r="AP174" s="103"/>
    </row>
    <row r="175" spans="1:42" s="104" customFormat="1" ht="48" customHeight="1">
      <c r="A175" s="123" t="s">
        <v>131</v>
      </c>
      <c r="B175" s="109" t="s">
        <v>293</v>
      </c>
      <c r="C175" s="16" t="s">
        <v>276</v>
      </c>
      <c r="D175" s="16" t="s">
        <v>35</v>
      </c>
      <c r="E175" s="38">
        <v>43482</v>
      </c>
      <c r="F175" s="13" t="str">
        <f>IF(D175="","",IF((OR(D175=data_validation!A$1,D175=data_validation!A$2)),"Indicate Date","N/A"))</f>
        <v>N/A</v>
      </c>
      <c r="G175" s="38">
        <v>43487</v>
      </c>
      <c r="H175" s="38">
        <v>43489</v>
      </c>
      <c r="I175" s="13" t="s">
        <v>49</v>
      </c>
      <c r="J175" s="14">
        <f t="shared" si="20"/>
        <v>100000</v>
      </c>
      <c r="K175" s="14">
        <v>100000</v>
      </c>
      <c r="L175" s="14"/>
      <c r="M175" s="15"/>
      <c r="N175" s="98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  <c r="AA175" s="99"/>
      <c r="AB175" s="100"/>
      <c r="AC175" s="101"/>
      <c r="AD175" s="101"/>
      <c r="AE175" s="102"/>
      <c r="AF175" s="101"/>
      <c r="AG175" s="99"/>
      <c r="AH175" s="99"/>
      <c r="AI175" s="99"/>
      <c r="AJ175" s="99"/>
      <c r="AK175" s="99"/>
      <c r="AL175" s="99"/>
      <c r="AM175" s="99"/>
      <c r="AN175" s="99"/>
      <c r="AO175" s="100"/>
      <c r="AP175" s="103"/>
    </row>
    <row r="176" spans="1:42" s="104" customFormat="1" ht="42.75" customHeight="1">
      <c r="A176" s="41" t="s">
        <v>128</v>
      </c>
      <c r="B176" s="109" t="s">
        <v>292</v>
      </c>
      <c r="C176" s="16" t="s">
        <v>276</v>
      </c>
      <c r="D176" s="16" t="s">
        <v>44</v>
      </c>
      <c r="E176" s="38">
        <v>43474</v>
      </c>
      <c r="F176" s="13" t="str">
        <f>IF(D176="","",IF((OR(D176=data_validation!A$1,D176=data_validation!A$2)),"Indicate Date","N/A"))</f>
        <v>N/A</v>
      </c>
      <c r="G176" s="38">
        <v>43501</v>
      </c>
      <c r="H176" s="38">
        <v>43505</v>
      </c>
      <c r="I176" s="13" t="s">
        <v>49</v>
      </c>
      <c r="J176" s="14">
        <f t="shared" si="20"/>
        <v>500000</v>
      </c>
      <c r="K176" s="14">
        <v>500000</v>
      </c>
      <c r="L176" s="14"/>
      <c r="M176" s="15"/>
      <c r="N176" s="98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  <c r="AA176" s="99"/>
      <c r="AB176" s="100"/>
      <c r="AC176" s="101"/>
      <c r="AD176" s="101"/>
      <c r="AE176" s="102"/>
      <c r="AF176" s="101"/>
      <c r="AG176" s="99"/>
      <c r="AH176" s="99"/>
      <c r="AI176" s="99"/>
      <c r="AJ176" s="99"/>
      <c r="AK176" s="99"/>
      <c r="AL176" s="99"/>
      <c r="AM176" s="99"/>
      <c r="AN176" s="99"/>
      <c r="AO176" s="100"/>
      <c r="AP176" s="103"/>
    </row>
    <row r="177" spans="1:42" s="104" customFormat="1" ht="42.75" customHeight="1">
      <c r="A177" s="41" t="s">
        <v>128</v>
      </c>
      <c r="B177" s="109" t="s">
        <v>292</v>
      </c>
      <c r="C177" s="16" t="s">
        <v>276</v>
      </c>
      <c r="D177" s="16" t="s">
        <v>44</v>
      </c>
      <c r="E177" s="38">
        <v>43642</v>
      </c>
      <c r="F177" s="38">
        <v>43662</v>
      </c>
      <c r="G177" s="38">
        <v>43669</v>
      </c>
      <c r="H177" s="38">
        <v>43672</v>
      </c>
      <c r="I177" s="13" t="s">
        <v>49</v>
      </c>
      <c r="J177" s="14">
        <f t="shared" ref="J177" si="21">SUM(K177:L177)</f>
        <v>500000</v>
      </c>
      <c r="K177" s="14">
        <v>500000</v>
      </c>
      <c r="L177" s="14"/>
      <c r="M177" s="15"/>
      <c r="N177" s="98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  <c r="AA177" s="99"/>
      <c r="AB177" s="100"/>
      <c r="AC177" s="101"/>
      <c r="AD177" s="101"/>
      <c r="AE177" s="102"/>
      <c r="AF177" s="101"/>
      <c r="AG177" s="99"/>
      <c r="AH177" s="99"/>
      <c r="AI177" s="99"/>
      <c r="AJ177" s="99"/>
      <c r="AK177" s="99"/>
      <c r="AL177" s="99"/>
      <c r="AM177" s="99"/>
      <c r="AN177" s="99"/>
      <c r="AO177" s="100"/>
      <c r="AP177" s="103"/>
    </row>
    <row r="178" spans="1:42" s="104" customFormat="1" ht="48" customHeight="1">
      <c r="A178" s="41" t="s">
        <v>176</v>
      </c>
      <c r="B178" s="109" t="s">
        <v>291</v>
      </c>
      <c r="C178" s="16" t="s">
        <v>276</v>
      </c>
      <c r="D178" s="16" t="s">
        <v>44</v>
      </c>
      <c r="E178" s="38">
        <v>43482</v>
      </c>
      <c r="F178" s="13" t="str">
        <f>IF(D178="","",IF((OR(D178=data_validation!A$1,D178=data_validation!A$2)),"Indicate Date","N/A"))</f>
        <v>N/A</v>
      </c>
      <c r="G178" s="38">
        <v>43487</v>
      </c>
      <c r="H178" s="38">
        <v>43489</v>
      </c>
      <c r="I178" s="13" t="s">
        <v>49</v>
      </c>
      <c r="J178" s="14">
        <f t="shared" ref="J178:J184" si="22">SUM(K178:L178)</f>
        <v>300000</v>
      </c>
      <c r="K178" s="14">
        <v>300000</v>
      </c>
      <c r="L178" s="14"/>
      <c r="M178" s="15"/>
      <c r="N178" s="98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  <c r="AA178" s="99"/>
      <c r="AB178" s="100"/>
      <c r="AC178" s="101"/>
      <c r="AD178" s="101"/>
      <c r="AE178" s="102"/>
      <c r="AF178" s="101"/>
      <c r="AG178" s="99"/>
      <c r="AH178" s="99"/>
      <c r="AI178" s="99"/>
      <c r="AJ178" s="99"/>
      <c r="AK178" s="99"/>
      <c r="AL178" s="99"/>
      <c r="AM178" s="99"/>
      <c r="AN178" s="99"/>
      <c r="AO178" s="100"/>
      <c r="AP178" s="103"/>
    </row>
    <row r="179" spans="1:42" s="104" customFormat="1" ht="42" customHeight="1">
      <c r="A179" s="17" t="s">
        <v>176</v>
      </c>
      <c r="B179" s="109" t="s">
        <v>290</v>
      </c>
      <c r="C179" s="16" t="s">
        <v>276</v>
      </c>
      <c r="D179" s="16" t="s">
        <v>35</v>
      </c>
      <c r="E179" s="38">
        <v>43482</v>
      </c>
      <c r="F179" s="13" t="str">
        <f>IF(D179="","",IF((OR(D179=data_validation!A$1,D179=data_validation!A$2)),"Indicate Date","N/A"))</f>
        <v>N/A</v>
      </c>
      <c r="G179" s="38">
        <v>43487</v>
      </c>
      <c r="H179" s="38">
        <v>43489</v>
      </c>
      <c r="I179" s="13" t="s">
        <v>49</v>
      </c>
      <c r="J179" s="14">
        <f t="shared" si="22"/>
        <v>100000</v>
      </c>
      <c r="K179" s="14">
        <v>100000</v>
      </c>
      <c r="L179" s="14"/>
      <c r="M179" s="15"/>
      <c r="N179" s="98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  <c r="AA179" s="99"/>
      <c r="AB179" s="100"/>
      <c r="AC179" s="101"/>
      <c r="AD179" s="101"/>
      <c r="AE179" s="102"/>
      <c r="AF179" s="101"/>
      <c r="AG179" s="99"/>
      <c r="AH179" s="99"/>
      <c r="AI179" s="99"/>
      <c r="AJ179" s="99"/>
      <c r="AK179" s="99"/>
      <c r="AL179" s="99"/>
      <c r="AM179" s="99"/>
      <c r="AN179" s="99"/>
      <c r="AO179" s="100"/>
      <c r="AP179" s="103"/>
    </row>
    <row r="180" spans="1:42" s="104" customFormat="1" ht="32.25" customHeight="1">
      <c r="A180" s="123" t="s">
        <v>616</v>
      </c>
      <c r="B180" s="12" t="s">
        <v>303</v>
      </c>
      <c r="C180" s="16" t="s">
        <v>276</v>
      </c>
      <c r="D180" s="16" t="s">
        <v>31</v>
      </c>
      <c r="E180" s="38">
        <v>43474</v>
      </c>
      <c r="F180" s="38">
        <v>43494</v>
      </c>
      <c r="G180" s="38">
        <v>43501</v>
      </c>
      <c r="H180" s="38">
        <v>43505</v>
      </c>
      <c r="I180" s="13" t="s">
        <v>49</v>
      </c>
      <c r="J180" s="14">
        <f t="shared" si="22"/>
        <v>12258452</v>
      </c>
      <c r="K180" s="14"/>
      <c r="L180" s="14">
        <v>12258452</v>
      </c>
      <c r="M180" s="15"/>
      <c r="N180" s="98"/>
      <c r="O180" s="99"/>
      <c r="P180" s="99"/>
      <c r="Q180" s="99"/>
      <c r="R180" s="99"/>
      <c r="S180" s="99"/>
      <c r="T180" s="99"/>
      <c r="U180" s="99"/>
      <c r="V180" s="99"/>
      <c r="W180" s="99"/>
      <c r="X180" s="99"/>
      <c r="Y180" s="99"/>
      <c r="Z180" s="99"/>
      <c r="AA180" s="99"/>
      <c r="AB180" s="100"/>
      <c r="AC180" s="101"/>
      <c r="AD180" s="101"/>
      <c r="AE180" s="102"/>
      <c r="AF180" s="101"/>
      <c r="AG180" s="99"/>
      <c r="AH180" s="99"/>
      <c r="AI180" s="99"/>
      <c r="AJ180" s="99"/>
      <c r="AK180" s="99"/>
      <c r="AL180" s="99"/>
      <c r="AM180" s="99"/>
      <c r="AN180" s="99"/>
      <c r="AO180" s="100"/>
      <c r="AP180" s="103"/>
    </row>
    <row r="181" spans="1:42" s="104" customFormat="1" ht="40.5" customHeight="1">
      <c r="A181" s="41" t="s">
        <v>165</v>
      </c>
      <c r="B181" s="12" t="s">
        <v>304</v>
      </c>
      <c r="C181" s="16" t="s">
        <v>276</v>
      </c>
      <c r="D181" s="16" t="s">
        <v>31</v>
      </c>
      <c r="E181" s="38">
        <v>43474</v>
      </c>
      <c r="F181" s="38">
        <v>43494</v>
      </c>
      <c r="G181" s="38">
        <v>43501</v>
      </c>
      <c r="H181" s="38">
        <v>43505</v>
      </c>
      <c r="I181" s="13" t="s">
        <v>49</v>
      </c>
      <c r="J181" s="14">
        <f t="shared" si="22"/>
        <v>4000000</v>
      </c>
      <c r="K181" s="14"/>
      <c r="L181" s="14">
        <v>4000000</v>
      </c>
      <c r="M181" s="15"/>
      <c r="N181" s="98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  <c r="AA181" s="99"/>
      <c r="AB181" s="100"/>
      <c r="AC181" s="101"/>
      <c r="AD181" s="101"/>
      <c r="AE181" s="102"/>
      <c r="AF181" s="101"/>
      <c r="AG181" s="99"/>
      <c r="AH181" s="99"/>
      <c r="AI181" s="99"/>
      <c r="AJ181" s="99"/>
      <c r="AK181" s="99"/>
      <c r="AL181" s="99"/>
      <c r="AM181" s="99"/>
      <c r="AN181" s="99"/>
      <c r="AO181" s="100"/>
      <c r="AP181" s="103"/>
    </row>
    <row r="182" spans="1:42" s="104" customFormat="1" ht="33" customHeight="1">
      <c r="A182" s="41" t="s">
        <v>154</v>
      </c>
      <c r="B182" s="12" t="s">
        <v>617</v>
      </c>
      <c r="C182" s="16" t="s">
        <v>276</v>
      </c>
      <c r="D182" s="16" t="s">
        <v>31</v>
      </c>
      <c r="E182" s="38">
        <v>43525</v>
      </c>
      <c r="F182" s="38">
        <v>43545</v>
      </c>
      <c r="G182" s="38">
        <v>43550</v>
      </c>
      <c r="H182" s="38">
        <v>43551</v>
      </c>
      <c r="I182" s="13" t="s">
        <v>49</v>
      </c>
      <c r="J182" s="14">
        <f t="shared" si="22"/>
        <v>3000000</v>
      </c>
      <c r="K182" s="14"/>
      <c r="L182" s="14">
        <v>3000000</v>
      </c>
      <c r="M182" s="15"/>
      <c r="N182" s="98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  <c r="AA182" s="99"/>
      <c r="AB182" s="100"/>
      <c r="AC182" s="101"/>
      <c r="AD182" s="101"/>
      <c r="AE182" s="102"/>
      <c r="AF182" s="101"/>
      <c r="AG182" s="99"/>
      <c r="AH182" s="99"/>
      <c r="AI182" s="99"/>
      <c r="AJ182" s="99"/>
      <c r="AK182" s="99"/>
      <c r="AL182" s="99"/>
      <c r="AM182" s="99"/>
      <c r="AN182" s="99"/>
      <c r="AO182" s="100"/>
      <c r="AP182" s="103"/>
    </row>
    <row r="183" spans="1:42" s="104" customFormat="1" ht="33" customHeight="1">
      <c r="A183" s="41" t="s">
        <v>154</v>
      </c>
      <c r="B183" s="12" t="s">
        <v>618</v>
      </c>
      <c r="C183" s="16" t="s">
        <v>276</v>
      </c>
      <c r="D183" s="16" t="s">
        <v>31</v>
      </c>
      <c r="E183" s="38">
        <v>43525</v>
      </c>
      <c r="F183" s="38">
        <v>43545</v>
      </c>
      <c r="G183" s="38">
        <v>43550</v>
      </c>
      <c r="H183" s="38">
        <v>43551</v>
      </c>
      <c r="I183" s="13" t="s">
        <v>49</v>
      </c>
      <c r="J183" s="14">
        <f t="shared" si="22"/>
        <v>12000000</v>
      </c>
      <c r="K183" s="14"/>
      <c r="L183" s="14">
        <v>12000000</v>
      </c>
      <c r="M183" s="15"/>
      <c r="N183" s="98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  <c r="AA183" s="99"/>
      <c r="AB183" s="100"/>
      <c r="AC183" s="101"/>
      <c r="AD183" s="101"/>
      <c r="AE183" s="102"/>
      <c r="AF183" s="101"/>
      <c r="AG183" s="99"/>
      <c r="AH183" s="99"/>
      <c r="AI183" s="99"/>
      <c r="AJ183" s="99"/>
      <c r="AK183" s="99"/>
      <c r="AL183" s="99"/>
      <c r="AM183" s="99"/>
      <c r="AN183" s="99"/>
      <c r="AO183" s="100"/>
      <c r="AP183" s="103"/>
    </row>
    <row r="184" spans="1:42" s="104" customFormat="1" ht="42.75" customHeight="1">
      <c r="A184" s="41" t="s">
        <v>619</v>
      </c>
      <c r="B184" s="12" t="s">
        <v>790</v>
      </c>
      <c r="C184" s="16" t="s">
        <v>276</v>
      </c>
      <c r="D184" s="16" t="s">
        <v>31</v>
      </c>
      <c r="E184" s="38">
        <v>43525</v>
      </c>
      <c r="F184" s="38">
        <v>43545</v>
      </c>
      <c r="G184" s="38">
        <v>43550</v>
      </c>
      <c r="H184" s="38">
        <v>43551</v>
      </c>
      <c r="I184" s="13" t="s">
        <v>49</v>
      </c>
      <c r="J184" s="14">
        <f t="shared" si="22"/>
        <v>1250000</v>
      </c>
      <c r="K184" s="14"/>
      <c r="L184" s="14">
        <v>1250000</v>
      </c>
      <c r="M184" s="15"/>
      <c r="N184" s="98"/>
      <c r="O184" s="99"/>
      <c r="P184" s="99"/>
      <c r="Q184" s="99"/>
      <c r="R184" s="99"/>
      <c r="S184" s="99"/>
      <c r="T184" s="99"/>
      <c r="U184" s="99"/>
      <c r="V184" s="99"/>
      <c r="W184" s="99"/>
      <c r="X184" s="99"/>
      <c r="Y184" s="99"/>
      <c r="Z184" s="99"/>
      <c r="AA184" s="99"/>
      <c r="AB184" s="100"/>
      <c r="AC184" s="101"/>
      <c r="AD184" s="101"/>
      <c r="AE184" s="102"/>
      <c r="AF184" s="101"/>
      <c r="AG184" s="99"/>
      <c r="AH184" s="99"/>
      <c r="AI184" s="99"/>
      <c r="AJ184" s="99"/>
      <c r="AK184" s="99"/>
      <c r="AL184" s="99"/>
      <c r="AM184" s="99"/>
      <c r="AN184" s="99"/>
      <c r="AO184" s="100"/>
      <c r="AP184" s="103"/>
    </row>
    <row r="185" spans="1:42" s="104" customFormat="1" ht="33" customHeight="1">
      <c r="A185" s="41" t="s">
        <v>76</v>
      </c>
      <c r="B185" s="12" t="s">
        <v>305</v>
      </c>
      <c r="C185" s="16" t="s">
        <v>276</v>
      </c>
      <c r="D185" s="16" t="s">
        <v>44</v>
      </c>
      <c r="E185" s="38">
        <v>43482</v>
      </c>
      <c r="F185" s="13" t="str">
        <f>IF(D185="","",IF((OR(D185=data_validation!A$1,D185=data_validation!A$2)),"Indicate Date","N/A"))</f>
        <v>N/A</v>
      </c>
      <c r="G185" s="38">
        <v>43487</v>
      </c>
      <c r="H185" s="38">
        <v>43489</v>
      </c>
      <c r="I185" s="13" t="s">
        <v>49</v>
      </c>
      <c r="J185" s="14">
        <f t="shared" ref="J185:J190" si="23">SUM(K185:L185)</f>
        <v>153900</v>
      </c>
      <c r="K185" s="14"/>
      <c r="L185" s="14">
        <v>153900</v>
      </c>
      <c r="M185" s="15"/>
      <c r="N185" s="98"/>
      <c r="O185" s="99"/>
      <c r="P185" s="99"/>
      <c r="Q185" s="99"/>
      <c r="R185" s="99"/>
      <c r="S185" s="99"/>
      <c r="T185" s="99"/>
      <c r="U185" s="99"/>
      <c r="V185" s="99"/>
      <c r="W185" s="99"/>
      <c r="X185" s="99"/>
      <c r="Y185" s="99"/>
      <c r="Z185" s="99"/>
      <c r="AA185" s="99"/>
      <c r="AB185" s="100"/>
      <c r="AC185" s="101"/>
      <c r="AD185" s="101"/>
      <c r="AE185" s="102"/>
      <c r="AF185" s="101"/>
      <c r="AG185" s="99"/>
      <c r="AH185" s="99"/>
      <c r="AI185" s="99"/>
      <c r="AJ185" s="99"/>
      <c r="AK185" s="99"/>
      <c r="AL185" s="99"/>
      <c r="AM185" s="99"/>
      <c r="AN185" s="99"/>
      <c r="AO185" s="100"/>
      <c r="AP185" s="103"/>
    </row>
    <row r="186" spans="1:42" s="104" customFormat="1" ht="33" customHeight="1">
      <c r="A186" s="41" t="s">
        <v>100</v>
      </c>
      <c r="B186" s="12" t="s">
        <v>306</v>
      </c>
      <c r="C186" s="16" t="s">
        <v>276</v>
      </c>
      <c r="D186" s="16" t="s">
        <v>44</v>
      </c>
      <c r="E186" s="38">
        <v>43482</v>
      </c>
      <c r="F186" s="13" t="str">
        <f>IF(D186="","",IF((OR(D186=data_validation!A$1,D186=data_validation!A$2)),"Indicate Date","N/A"))</f>
        <v>N/A</v>
      </c>
      <c r="G186" s="38">
        <v>43487</v>
      </c>
      <c r="H186" s="38">
        <v>43489</v>
      </c>
      <c r="I186" s="13" t="s">
        <v>49</v>
      </c>
      <c r="J186" s="14">
        <f t="shared" si="23"/>
        <v>200500</v>
      </c>
      <c r="K186" s="14"/>
      <c r="L186" s="14">
        <v>200500</v>
      </c>
      <c r="M186" s="15"/>
      <c r="N186" s="98"/>
      <c r="O186" s="99"/>
      <c r="P186" s="99"/>
      <c r="Q186" s="99"/>
      <c r="R186" s="99"/>
      <c r="S186" s="99"/>
      <c r="T186" s="99"/>
      <c r="U186" s="99"/>
      <c r="V186" s="99"/>
      <c r="W186" s="99"/>
      <c r="X186" s="99"/>
      <c r="Y186" s="99"/>
      <c r="Z186" s="99"/>
      <c r="AA186" s="99"/>
      <c r="AB186" s="100"/>
      <c r="AC186" s="101"/>
      <c r="AD186" s="101"/>
      <c r="AE186" s="102"/>
      <c r="AF186" s="101"/>
      <c r="AG186" s="99"/>
      <c r="AH186" s="99"/>
      <c r="AI186" s="99"/>
      <c r="AJ186" s="99"/>
      <c r="AK186" s="99"/>
      <c r="AL186" s="99"/>
      <c r="AM186" s="99"/>
      <c r="AN186" s="99"/>
      <c r="AO186" s="100"/>
      <c r="AP186" s="103"/>
    </row>
    <row r="187" spans="1:42" s="104" customFormat="1" ht="51.75" customHeight="1">
      <c r="A187" s="17" t="s">
        <v>77</v>
      </c>
      <c r="B187" s="12" t="s">
        <v>307</v>
      </c>
      <c r="C187" s="16" t="s">
        <v>276</v>
      </c>
      <c r="D187" s="16" t="s">
        <v>44</v>
      </c>
      <c r="E187" s="38">
        <v>43482</v>
      </c>
      <c r="F187" s="13" t="str">
        <f>IF(D187="","",IF((OR(D187=data_validation!A$1,D187=data_validation!A$2)),"Indicate Date","N/A"))</f>
        <v>N/A</v>
      </c>
      <c r="G187" s="38">
        <v>43487</v>
      </c>
      <c r="H187" s="38">
        <v>43489</v>
      </c>
      <c r="I187" s="13" t="s">
        <v>49</v>
      </c>
      <c r="J187" s="14">
        <f>SUM(K187:L187)</f>
        <v>450000</v>
      </c>
      <c r="K187" s="14"/>
      <c r="L187" s="14">
        <v>450000</v>
      </c>
      <c r="M187" s="15"/>
      <c r="N187" s="98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99"/>
      <c r="Z187" s="99"/>
      <c r="AA187" s="99"/>
      <c r="AB187" s="100"/>
      <c r="AC187" s="101"/>
      <c r="AD187" s="101"/>
      <c r="AE187" s="102"/>
      <c r="AF187" s="101"/>
      <c r="AG187" s="99"/>
      <c r="AH187" s="99"/>
      <c r="AI187" s="99"/>
      <c r="AJ187" s="99"/>
      <c r="AK187" s="99"/>
      <c r="AL187" s="99"/>
      <c r="AM187" s="99"/>
      <c r="AN187" s="99"/>
      <c r="AO187" s="100"/>
      <c r="AP187" s="103"/>
    </row>
    <row r="188" spans="1:42" s="104" customFormat="1" ht="45.75" customHeight="1">
      <c r="A188" s="17" t="s">
        <v>295</v>
      </c>
      <c r="B188" s="12" t="s">
        <v>308</v>
      </c>
      <c r="C188" s="16" t="s">
        <v>276</v>
      </c>
      <c r="D188" s="16" t="s">
        <v>44</v>
      </c>
      <c r="E188" s="38">
        <v>43482</v>
      </c>
      <c r="F188" s="13" t="str">
        <f>IF(D188="","",IF((OR(D188=data_validation!A$1,D188=data_validation!A$2)),"Indicate Date","N/A"))</f>
        <v>N/A</v>
      </c>
      <c r="G188" s="38">
        <v>43487</v>
      </c>
      <c r="H188" s="38">
        <v>43489</v>
      </c>
      <c r="I188" s="13" t="s">
        <v>49</v>
      </c>
      <c r="J188" s="14">
        <f t="shared" si="23"/>
        <v>400000</v>
      </c>
      <c r="K188" s="14"/>
      <c r="L188" s="14">
        <v>400000</v>
      </c>
      <c r="M188" s="15"/>
      <c r="N188" s="98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  <c r="AA188" s="99"/>
      <c r="AB188" s="100"/>
      <c r="AC188" s="101"/>
      <c r="AD188" s="101"/>
      <c r="AE188" s="102"/>
      <c r="AF188" s="101"/>
      <c r="AG188" s="99"/>
      <c r="AH188" s="99"/>
      <c r="AI188" s="99"/>
      <c r="AJ188" s="99"/>
      <c r="AK188" s="99"/>
      <c r="AL188" s="99"/>
      <c r="AM188" s="99"/>
      <c r="AN188" s="99"/>
      <c r="AO188" s="100"/>
      <c r="AP188" s="103"/>
    </row>
    <row r="189" spans="1:42" s="104" customFormat="1" ht="33" customHeight="1">
      <c r="A189" s="17" t="s">
        <v>149</v>
      </c>
      <c r="B189" s="12" t="s">
        <v>309</v>
      </c>
      <c r="C189" s="16" t="s">
        <v>276</v>
      </c>
      <c r="D189" s="16" t="s">
        <v>44</v>
      </c>
      <c r="E189" s="38">
        <v>43482</v>
      </c>
      <c r="F189" s="13" t="str">
        <f>IF(D189="","",IF((OR(D189=data_validation!A$1,D189=data_validation!A$2)),"Indicate Date","N/A"))</f>
        <v>N/A</v>
      </c>
      <c r="G189" s="38">
        <v>43487</v>
      </c>
      <c r="H189" s="38">
        <v>43489</v>
      </c>
      <c r="I189" s="13" t="s">
        <v>49</v>
      </c>
      <c r="J189" s="14">
        <f t="shared" si="23"/>
        <v>687500</v>
      </c>
      <c r="K189" s="14"/>
      <c r="L189" s="14">
        <v>687500</v>
      </c>
      <c r="M189" s="15"/>
      <c r="N189" s="98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  <c r="Z189" s="99"/>
      <c r="AA189" s="99"/>
      <c r="AB189" s="100"/>
      <c r="AC189" s="101"/>
      <c r="AD189" s="101"/>
      <c r="AE189" s="102"/>
      <c r="AF189" s="101"/>
      <c r="AG189" s="99"/>
      <c r="AH189" s="99"/>
      <c r="AI189" s="99"/>
      <c r="AJ189" s="99"/>
      <c r="AK189" s="99"/>
      <c r="AL189" s="99"/>
      <c r="AM189" s="99"/>
      <c r="AN189" s="99"/>
      <c r="AO189" s="100"/>
      <c r="AP189" s="103"/>
    </row>
    <row r="190" spans="1:42" s="104" customFormat="1" ht="43.5" customHeight="1">
      <c r="A190" s="17" t="s">
        <v>296</v>
      </c>
      <c r="B190" s="12" t="s">
        <v>310</v>
      </c>
      <c r="C190" s="16" t="s">
        <v>276</v>
      </c>
      <c r="D190" s="16" t="s">
        <v>31</v>
      </c>
      <c r="E190" s="38">
        <v>43474</v>
      </c>
      <c r="F190" s="38">
        <v>43494</v>
      </c>
      <c r="G190" s="38">
        <v>43501</v>
      </c>
      <c r="H190" s="38">
        <v>43505</v>
      </c>
      <c r="I190" s="13" t="s">
        <v>49</v>
      </c>
      <c r="J190" s="14">
        <f t="shared" si="23"/>
        <v>9000000</v>
      </c>
      <c r="K190" s="14"/>
      <c r="L190" s="14">
        <v>9000000</v>
      </c>
      <c r="M190" s="15"/>
      <c r="N190" s="98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99"/>
      <c r="AA190" s="99"/>
      <c r="AB190" s="100"/>
      <c r="AC190" s="101"/>
      <c r="AD190" s="101"/>
      <c r="AE190" s="102"/>
      <c r="AF190" s="101"/>
      <c r="AG190" s="99"/>
      <c r="AH190" s="99"/>
      <c r="AI190" s="99"/>
      <c r="AJ190" s="99"/>
      <c r="AK190" s="99"/>
      <c r="AL190" s="99"/>
      <c r="AM190" s="99"/>
      <c r="AN190" s="99"/>
      <c r="AO190" s="100"/>
      <c r="AP190" s="103"/>
    </row>
    <row r="191" spans="1:42" s="104" customFormat="1" ht="35.25" customHeight="1">
      <c r="A191" s="17" t="s">
        <v>103</v>
      </c>
      <c r="B191" s="12" t="s">
        <v>620</v>
      </c>
      <c r="C191" s="16" t="s">
        <v>276</v>
      </c>
      <c r="D191" s="16" t="s">
        <v>44</v>
      </c>
      <c r="E191" s="38">
        <v>43482</v>
      </c>
      <c r="F191" s="13" t="str">
        <f>IF(D191="","",IF((OR(D191=data_validation!A$1,D191=data_validation!A$2)),"Indicate Date","N/A"))</f>
        <v>N/A</v>
      </c>
      <c r="G191" s="38">
        <v>43487</v>
      </c>
      <c r="H191" s="38">
        <v>43489</v>
      </c>
      <c r="I191" s="13" t="s">
        <v>49</v>
      </c>
      <c r="J191" s="14">
        <f>SUM(K191:L191)</f>
        <v>130800</v>
      </c>
      <c r="K191" s="14"/>
      <c r="L191" s="14">
        <v>130800</v>
      </c>
      <c r="M191" s="15"/>
      <c r="N191" s="98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99"/>
      <c r="Z191" s="99"/>
      <c r="AA191" s="99"/>
      <c r="AB191" s="100"/>
      <c r="AC191" s="101"/>
      <c r="AD191" s="101"/>
      <c r="AE191" s="102"/>
      <c r="AF191" s="101"/>
      <c r="AG191" s="99"/>
      <c r="AH191" s="99"/>
      <c r="AI191" s="99"/>
      <c r="AJ191" s="99"/>
      <c r="AK191" s="99"/>
      <c r="AL191" s="99"/>
      <c r="AM191" s="99"/>
      <c r="AN191" s="99"/>
      <c r="AO191" s="100"/>
      <c r="AP191" s="103"/>
    </row>
    <row r="192" spans="1:42" s="104" customFormat="1" ht="33" customHeight="1">
      <c r="A192" s="17" t="s">
        <v>226</v>
      </c>
      <c r="B192" s="12" t="s">
        <v>311</v>
      </c>
      <c r="C192" s="16" t="s">
        <v>276</v>
      </c>
      <c r="D192" s="16" t="s">
        <v>31</v>
      </c>
      <c r="E192" s="38">
        <v>43642</v>
      </c>
      <c r="F192" s="38">
        <v>43662</v>
      </c>
      <c r="G192" s="38">
        <v>43669</v>
      </c>
      <c r="H192" s="38">
        <v>43672</v>
      </c>
      <c r="I192" s="13" t="s">
        <v>49</v>
      </c>
      <c r="J192" s="14">
        <f t="shared" ref="J192:J202" si="24">SUM(K192:L192)</f>
        <v>10000000</v>
      </c>
      <c r="K192" s="14"/>
      <c r="L192" s="14">
        <v>10000000</v>
      </c>
      <c r="M192" s="15"/>
      <c r="N192" s="98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99"/>
      <c r="Z192" s="99"/>
      <c r="AA192" s="99"/>
      <c r="AB192" s="100"/>
      <c r="AC192" s="101"/>
      <c r="AD192" s="101"/>
      <c r="AE192" s="102"/>
      <c r="AF192" s="101"/>
      <c r="AG192" s="99"/>
      <c r="AH192" s="99"/>
      <c r="AI192" s="99"/>
      <c r="AJ192" s="99"/>
      <c r="AK192" s="99"/>
      <c r="AL192" s="99"/>
      <c r="AM192" s="99"/>
      <c r="AN192" s="99"/>
      <c r="AO192" s="100"/>
      <c r="AP192" s="103"/>
    </row>
    <row r="193" spans="1:43" s="104" customFormat="1" ht="51" customHeight="1">
      <c r="A193" s="17" t="s">
        <v>297</v>
      </c>
      <c r="B193" s="12" t="s">
        <v>312</v>
      </c>
      <c r="C193" s="16" t="s">
        <v>276</v>
      </c>
      <c r="D193" s="16" t="s">
        <v>31</v>
      </c>
      <c r="E193" s="38">
        <v>43642</v>
      </c>
      <c r="F193" s="38">
        <v>43662</v>
      </c>
      <c r="G193" s="38">
        <v>43669</v>
      </c>
      <c r="H193" s="38">
        <v>43672</v>
      </c>
      <c r="I193" s="13" t="s">
        <v>49</v>
      </c>
      <c r="J193" s="14">
        <f t="shared" si="24"/>
        <v>2500000</v>
      </c>
      <c r="K193" s="14"/>
      <c r="L193" s="14">
        <v>2500000</v>
      </c>
      <c r="M193" s="15"/>
      <c r="N193" s="98"/>
      <c r="O193" s="99"/>
      <c r="P193" s="99"/>
      <c r="Q193" s="99"/>
      <c r="R193" s="99"/>
      <c r="S193" s="99"/>
      <c r="T193" s="99"/>
      <c r="U193" s="99"/>
      <c r="V193" s="99"/>
      <c r="W193" s="99"/>
      <c r="X193" s="99"/>
      <c r="Y193" s="99"/>
      <c r="Z193" s="99"/>
      <c r="AA193" s="99"/>
      <c r="AB193" s="100"/>
      <c r="AC193" s="101"/>
      <c r="AD193" s="101"/>
      <c r="AE193" s="102"/>
      <c r="AF193" s="101"/>
      <c r="AG193" s="99"/>
      <c r="AH193" s="99"/>
      <c r="AI193" s="99"/>
      <c r="AJ193" s="99"/>
      <c r="AK193" s="99"/>
      <c r="AL193" s="99"/>
      <c r="AM193" s="99"/>
      <c r="AN193" s="99"/>
      <c r="AO193" s="100"/>
      <c r="AP193" s="103"/>
    </row>
    <row r="194" spans="1:43" s="104" customFormat="1" ht="33.75" customHeight="1">
      <c r="A194" s="17" t="s">
        <v>169</v>
      </c>
      <c r="B194" s="12" t="s">
        <v>313</v>
      </c>
      <c r="C194" s="16" t="s">
        <v>276</v>
      </c>
      <c r="D194" s="16" t="s">
        <v>31</v>
      </c>
      <c r="E194" s="38">
        <v>43501</v>
      </c>
      <c r="F194" s="38">
        <v>43521</v>
      </c>
      <c r="G194" s="38">
        <v>43529</v>
      </c>
      <c r="H194" s="38">
        <v>43532</v>
      </c>
      <c r="I194" s="13" t="s">
        <v>49</v>
      </c>
      <c r="J194" s="14">
        <f t="shared" si="24"/>
        <v>6365699.2599999998</v>
      </c>
      <c r="K194" s="14"/>
      <c r="L194" s="14">
        <v>6365699.2599999998</v>
      </c>
      <c r="M194" s="15"/>
      <c r="N194" s="98"/>
      <c r="O194" s="99"/>
      <c r="P194" s="99"/>
      <c r="Q194" s="99"/>
      <c r="R194" s="99"/>
      <c r="S194" s="99"/>
      <c r="T194" s="99"/>
      <c r="U194" s="99"/>
      <c r="V194" s="99"/>
      <c r="W194" s="99"/>
      <c r="X194" s="99"/>
      <c r="Y194" s="99"/>
      <c r="Z194" s="99"/>
      <c r="AA194" s="99"/>
      <c r="AB194" s="100"/>
      <c r="AC194" s="101"/>
      <c r="AD194" s="101"/>
      <c r="AE194" s="102"/>
      <c r="AF194" s="101"/>
      <c r="AG194" s="99"/>
      <c r="AH194" s="99"/>
      <c r="AI194" s="99"/>
      <c r="AJ194" s="99"/>
      <c r="AK194" s="99"/>
      <c r="AL194" s="99"/>
      <c r="AM194" s="99"/>
      <c r="AN194" s="99"/>
      <c r="AO194" s="100"/>
      <c r="AP194" s="103"/>
    </row>
    <row r="195" spans="1:43" s="104" customFormat="1" ht="56.25" customHeight="1">
      <c r="A195" s="17" t="s">
        <v>298</v>
      </c>
      <c r="B195" s="12" t="s">
        <v>314</v>
      </c>
      <c r="C195" s="16" t="s">
        <v>276</v>
      </c>
      <c r="D195" s="16" t="s">
        <v>31</v>
      </c>
      <c r="E195" s="38">
        <v>43474</v>
      </c>
      <c r="F195" s="38">
        <v>43494</v>
      </c>
      <c r="G195" s="38">
        <v>43501</v>
      </c>
      <c r="H195" s="38">
        <v>43505</v>
      </c>
      <c r="I195" s="13" t="s">
        <v>49</v>
      </c>
      <c r="J195" s="14">
        <f t="shared" si="24"/>
        <v>1250000</v>
      </c>
      <c r="K195" s="14"/>
      <c r="L195" s="14">
        <v>1250000</v>
      </c>
      <c r="M195" s="15"/>
      <c r="N195" s="98"/>
      <c r="O195" s="99"/>
      <c r="P195" s="99"/>
      <c r="Q195" s="99"/>
      <c r="R195" s="99"/>
      <c r="S195" s="99"/>
      <c r="T195" s="99"/>
      <c r="U195" s="99"/>
      <c r="V195" s="99"/>
      <c r="W195" s="99"/>
      <c r="X195" s="99"/>
      <c r="Y195" s="99"/>
      <c r="Z195" s="99"/>
      <c r="AA195" s="99"/>
      <c r="AB195" s="100"/>
      <c r="AC195" s="101"/>
      <c r="AD195" s="101"/>
      <c r="AE195" s="102"/>
      <c r="AF195" s="101"/>
      <c r="AG195" s="99"/>
      <c r="AH195" s="99"/>
      <c r="AI195" s="99"/>
      <c r="AJ195" s="99"/>
      <c r="AK195" s="99"/>
      <c r="AL195" s="99"/>
      <c r="AM195" s="99"/>
      <c r="AN195" s="99"/>
      <c r="AO195" s="100"/>
      <c r="AP195" s="103"/>
    </row>
    <row r="196" spans="1:43" s="104" customFormat="1" ht="56.25" customHeight="1">
      <c r="A196" s="17" t="s">
        <v>299</v>
      </c>
      <c r="B196" s="12" t="s">
        <v>315</v>
      </c>
      <c r="C196" s="16" t="s">
        <v>276</v>
      </c>
      <c r="D196" s="16" t="s">
        <v>31</v>
      </c>
      <c r="E196" s="38">
        <v>43474</v>
      </c>
      <c r="F196" s="38">
        <v>43494</v>
      </c>
      <c r="G196" s="38">
        <v>43501</v>
      </c>
      <c r="H196" s="38">
        <v>43505</v>
      </c>
      <c r="I196" s="13" t="s">
        <v>49</v>
      </c>
      <c r="J196" s="14">
        <f t="shared" si="24"/>
        <v>3500000</v>
      </c>
      <c r="K196" s="14"/>
      <c r="L196" s="14">
        <v>3500000</v>
      </c>
      <c r="M196" s="15"/>
      <c r="N196" s="98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99"/>
      <c r="Z196" s="99"/>
      <c r="AA196" s="99"/>
      <c r="AB196" s="100"/>
      <c r="AC196" s="101"/>
      <c r="AD196" s="101"/>
      <c r="AE196" s="102"/>
      <c r="AF196" s="101"/>
      <c r="AG196" s="99"/>
      <c r="AH196" s="99"/>
      <c r="AI196" s="99"/>
      <c r="AJ196" s="99"/>
      <c r="AK196" s="99"/>
      <c r="AL196" s="99"/>
      <c r="AM196" s="99"/>
      <c r="AN196" s="99"/>
      <c r="AO196" s="100"/>
      <c r="AP196" s="103"/>
    </row>
    <row r="197" spans="1:43" s="104" customFormat="1" ht="24" customHeight="1">
      <c r="A197" s="17" t="s">
        <v>59</v>
      </c>
      <c r="B197" s="12" t="s">
        <v>132</v>
      </c>
      <c r="C197" s="16" t="s">
        <v>163</v>
      </c>
      <c r="D197" s="16" t="s">
        <v>40</v>
      </c>
      <c r="E197" s="38" t="s">
        <v>58</v>
      </c>
      <c r="F197" s="13" t="str">
        <f>IF(D197="","",IF((OR(D197=data_validation!A$1,D197=data_validation!A$2)),"Indicate Date","N/A"))</f>
        <v>N/A</v>
      </c>
      <c r="G197" s="38">
        <v>43508</v>
      </c>
      <c r="H197" s="38">
        <v>43509</v>
      </c>
      <c r="I197" s="13" t="s">
        <v>49</v>
      </c>
      <c r="J197" s="14">
        <f t="shared" si="24"/>
        <v>45703</v>
      </c>
      <c r="K197" s="14">
        <v>45703</v>
      </c>
      <c r="L197" s="14"/>
      <c r="M197" s="15"/>
      <c r="N197" s="98"/>
      <c r="O197" s="99"/>
      <c r="P197" s="99"/>
      <c r="Q197" s="99"/>
      <c r="R197" s="99"/>
      <c r="S197" s="99"/>
      <c r="T197" s="99"/>
      <c r="U197" s="99"/>
      <c r="V197" s="99"/>
      <c r="W197" s="99"/>
      <c r="X197" s="99"/>
      <c r="Y197" s="99"/>
      <c r="Z197" s="99"/>
      <c r="AA197" s="99"/>
      <c r="AB197" s="100"/>
      <c r="AC197" s="101"/>
      <c r="AD197" s="101"/>
      <c r="AE197" s="102"/>
      <c r="AF197" s="101"/>
      <c r="AG197" s="99"/>
      <c r="AH197" s="99"/>
      <c r="AI197" s="99"/>
      <c r="AJ197" s="99"/>
      <c r="AK197" s="99"/>
      <c r="AL197" s="99"/>
      <c r="AM197" s="99"/>
      <c r="AN197" s="99"/>
      <c r="AO197" s="100"/>
      <c r="AP197" s="103"/>
    </row>
    <row r="198" spans="1:43" s="104" customFormat="1" ht="36.75" customHeight="1">
      <c r="A198" s="17" t="s">
        <v>65</v>
      </c>
      <c r="B198" s="12" t="s">
        <v>133</v>
      </c>
      <c r="C198" s="16" t="s">
        <v>163</v>
      </c>
      <c r="D198" s="16" t="s">
        <v>40</v>
      </c>
      <c r="E198" s="38" t="s">
        <v>58</v>
      </c>
      <c r="F198" s="13" t="str">
        <f>IF(D198="","",IF((OR(D198=data_validation!A$1,D198=data_validation!A$2)),"Indicate Date","N/A"))</f>
        <v>N/A</v>
      </c>
      <c r="G198" s="38">
        <v>43508</v>
      </c>
      <c r="H198" s="38">
        <v>43509</v>
      </c>
      <c r="I198" s="13" t="s">
        <v>49</v>
      </c>
      <c r="J198" s="14">
        <f t="shared" si="24"/>
        <v>23543.45</v>
      </c>
      <c r="K198" s="14">
        <v>23543.45</v>
      </c>
      <c r="L198" s="14"/>
      <c r="M198" s="15"/>
      <c r="N198" s="98"/>
      <c r="O198" s="99"/>
      <c r="P198" s="99"/>
      <c r="Q198" s="99"/>
      <c r="R198" s="99"/>
      <c r="S198" s="99"/>
      <c r="T198" s="99"/>
      <c r="U198" s="99"/>
      <c r="V198" s="99"/>
      <c r="W198" s="99"/>
      <c r="X198" s="99"/>
      <c r="Y198" s="99"/>
      <c r="Z198" s="99"/>
      <c r="AA198" s="99"/>
      <c r="AB198" s="100"/>
      <c r="AC198" s="101"/>
      <c r="AD198" s="101"/>
      <c r="AE198" s="102"/>
      <c r="AF198" s="101"/>
      <c r="AG198" s="99"/>
      <c r="AH198" s="99"/>
      <c r="AI198" s="99"/>
      <c r="AJ198" s="99"/>
      <c r="AK198" s="99"/>
      <c r="AL198" s="99"/>
      <c r="AM198" s="99"/>
      <c r="AN198" s="99"/>
      <c r="AO198" s="100"/>
      <c r="AP198" s="103"/>
    </row>
    <row r="199" spans="1:43" s="104" customFormat="1" ht="36.75" customHeight="1">
      <c r="A199" s="17" t="s">
        <v>65</v>
      </c>
      <c r="B199" s="12" t="s">
        <v>133</v>
      </c>
      <c r="C199" s="16" t="s">
        <v>163</v>
      </c>
      <c r="D199" s="16" t="s">
        <v>44</v>
      </c>
      <c r="E199" s="38">
        <v>43502</v>
      </c>
      <c r="F199" s="13" t="str">
        <f>IF(D199="","",IF((OR(D199=data_validation!A$1,D199=data_validation!A$2)),"Indicate Date","N/A"))</f>
        <v>N/A</v>
      </c>
      <c r="G199" s="38">
        <v>43508</v>
      </c>
      <c r="H199" s="38">
        <v>43509</v>
      </c>
      <c r="I199" s="13" t="s">
        <v>49</v>
      </c>
      <c r="J199" s="14">
        <f t="shared" si="24"/>
        <v>353320</v>
      </c>
      <c r="K199" s="14">
        <v>353320</v>
      </c>
      <c r="L199" s="14"/>
      <c r="M199" s="15"/>
      <c r="N199" s="98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100"/>
      <c r="AC199" s="101"/>
      <c r="AD199" s="101"/>
      <c r="AE199" s="102"/>
      <c r="AF199" s="101"/>
      <c r="AG199" s="99"/>
      <c r="AH199" s="99"/>
      <c r="AI199" s="99"/>
      <c r="AJ199" s="99"/>
      <c r="AK199" s="99"/>
      <c r="AL199" s="99"/>
      <c r="AM199" s="99"/>
      <c r="AN199" s="99"/>
      <c r="AO199" s="100"/>
      <c r="AP199" s="103"/>
    </row>
    <row r="200" spans="1:43" s="104" customFormat="1" ht="36.75" customHeight="1">
      <c r="A200" s="17" t="s">
        <v>63</v>
      </c>
      <c r="B200" s="12" t="s">
        <v>628</v>
      </c>
      <c r="C200" s="16" t="s">
        <v>163</v>
      </c>
      <c r="D200" s="16" t="s">
        <v>44</v>
      </c>
      <c r="E200" s="38">
        <v>43502</v>
      </c>
      <c r="F200" s="13" t="str">
        <f>IF(D200="","",IF((OR(D200=data_validation!A$1,D200=data_validation!A$2)),"Indicate Date","N/A"))</f>
        <v>N/A</v>
      </c>
      <c r="G200" s="38">
        <v>43508</v>
      </c>
      <c r="H200" s="38">
        <v>43509</v>
      </c>
      <c r="I200" s="13" t="s">
        <v>49</v>
      </c>
      <c r="J200" s="14">
        <f t="shared" si="24"/>
        <v>429988.9</v>
      </c>
      <c r="K200" s="14">
        <v>429988.9</v>
      </c>
      <c r="L200" s="14"/>
      <c r="M200" s="15"/>
      <c r="N200" s="98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  <c r="AA200" s="99"/>
      <c r="AB200" s="100"/>
      <c r="AC200" s="101"/>
      <c r="AD200" s="101"/>
      <c r="AE200" s="102"/>
      <c r="AF200" s="101"/>
      <c r="AG200" s="99"/>
      <c r="AH200" s="99"/>
      <c r="AI200" s="99"/>
      <c r="AJ200" s="99"/>
      <c r="AK200" s="99"/>
      <c r="AL200" s="99"/>
      <c r="AM200" s="99"/>
      <c r="AN200" s="99"/>
      <c r="AO200" s="100"/>
      <c r="AP200" s="103"/>
    </row>
    <row r="201" spans="1:43" s="104" customFormat="1" ht="42.75" customHeight="1">
      <c r="A201" s="17" t="s">
        <v>131</v>
      </c>
      <c r="B201" s="12" t="s">
        <v>629</v>
      </c>
      <c r="C201" s="16" t="s">
        <v>163</v>
      </c>
      <c r="D201" s="16" t="s">
        <v>35</v>
      </c>
      <c r="E201" s="38">
        <v>43528</v>
      </c>
      <c r="F201" s="13" t="str">
        <f>IF(D201="","",IF((OR(D201=data_validation!A$1,D201=data_validation!A$2)),"Indicate Date","N/A"))</f>
        <v>N/A</v>
      </c>
      <c r="G201" s="38">
        <v>43531</v>
      </c>
      <c r="H201" s="38">
        <v>43532</v>
      </c>
      <c r="I201" s="13" t="s">
        <v>49</v>
      </c>
      <c r="J201" s="14">
        <f t="shared" si="24"/>
        <v>20000</v>
      </c>
      <c r="K201" s="14">
        <v>20000</v>
      </c>
      <c r="L201" s="14"/>
      <c r="M201" s="15"/>
      <c r="N201" s="98"/>
      <c r="O201" s="99"/>
      <c r="P201" s="99"/>
      <c r="Q201" s="99"/>
      <c r="R201" s="99"/>
      <c r="S201" s="99"/>
      <c r="T201" s="99"/>
      <c r="U201" s="99"/>
      <c r="V201" s="99"/>
      <c r="W201" s="99"/>
      <c r="X201" s="99"/>
      <c r="Y201" s="99"/>
      <c r="Z201" s="99"/>
      <c r="AA201" s="99"/>
      <c r="AB201" s="100"/>
      <c r="AC201" s="101"/>
      <c r="AD201" s="101"/>
      <c r="AE201" s="102"/>
      <c r="AF201" s="101"/>
      <c r="AG201" s="99"/>
      <c r="AH201" s="99"/>
      <c r="AI201" s="99"/>
      <c r="AJ201" s="99"/>
      <c r="AK201" s="99"/>
      <c r="AL201" s="99"/>
      <c r="AM201" s="99"/>
      <c r="AN201" s="99"/>
      <c r="AO201" s="100"/>
      <c r="AP201" s="103"/>
    </row>
    <row r="202" spans="1:43" s="104" customFormat="1" ht="42.75" customHeight="1">
      <c r="A202" s="17" t="s">
        <v>128</v>
      </c>
      <c r="B202" s="12" t="s">
        <v>630</v>
      </c>
      <c r="C202" s="16" t="s">
        <v>163</v>
      </c>
      <c r="D202" s="16" t="s">
        <v>35</v>
      </c>
      <c r="E202" s="38">
        <v>43528</v>
      </c>
      <c r="F202" s="13" t="str">
        <f>IF(D202="","",IF((OR(D202=data_validation!A$1,D202=data_validation!A$2)),"Indicate Date","N/A"))</f>
        <v>N/A</v>
      </c>
      <c r="G202" s="38">
        <v>43531</v>
      </c>
      <c r="H202" s="38">
        <v>43532</v>
      </c>
      <c r="I202" s="13" t="s">
        <v>49</v>
      </c>
      <c r="J202" s="14">
        <f t="shared" si="24"/>
        <v>500000</v>
      </c>
      <c r="K202" s="14">
        <v>500000</v>
      </c>
      <c r="L202" s="14"/>
      <c r="M202" s="15"/>
      <c r="N202" s="98"/>
      <c r="O202" s="99"/>
      <c r="P202" s="99"/>
      <c r="Q202" s="99"/>
      <c r="R202" s="99"/>
      <c r="S202" s="99"/>
      <c r="T202" s="99"/>
      <c r="U202" s="99"/>
      <c r="V202" s="99"/>
      <c r="W202" s="99"/>
      <c r="X202" s="99"/>
      <c r="Y202" s="99"/>
      <c r="Z202" s="99"/>
      <c r="AA202" s="99"/>
      <c r="AB202" s="100"/>
      <c r="AC202" s="101"/>
      <c r="AD202" s="101"/>
      <c r="AE202" s="102"/>
      <c r="AF202" s="101"/>
      <c r="AG202" s="99"/>
      <c r="AH202" s="99"/>
      <c r="AI202" s="99"/>
      <c r="AJ202" s="99"/>
      <c r="AK202" s="99"/>
      <c r="AL202" s="99"/>
      <c r="AM202" s="99"/>
      <c r="AN202" s="99"/>
      <c r="AO202" s="100"/>
      <c r="AP202" s="103"/>
    </row>
    <row r="203" spans="1:43" s="104" customFormat="1" ht="33" customHeight="1">
      <c r="A203" s="17" t="s">
        <v>77</v>
      </c>
      <c r="B203" s="12" t="s">
        <v>631</v>
      </c>
      <c r="C203" s="16" t="s">
        <v>163</v>
      </c>
      <c r="D203" s="16" t="s">
        <v>44</v>
      </c>
      <c r="E203" s="38">
        <v>43523</v>
      </c>
      <c r="F203" s="13" t="str">
        <f>IF(D203="","",IF((OR(D203=data_validation!A$1,D203=data_validation!A$2)),"Indicate Date","N/A"))</f>
        <v>N/A</v>
      </c>
      <c r="G203" s="38">
        <v>43529</v>
      </c>
      <c r="H203" s="38">
        <v>43536</v>
      </c>
      <c r="I203" s="13" t="s">
        <v>49</v>
      </c>
      <c r="J203" s="14">
        <f t="shared" ref="J203:J250" si="25">SUM(K203:L203)</f>
        <v>67266</v>
      </c>
      <c r="K203" s="14"/>
      <c r="L203" s="14">
        <v>67266</v>
      </c>
      <c r="M203" s="15"/>
      <c r="N203" s="98"/>
      <c r="O203" s="99"/>
      <c r="P203" s="99"/>
      <c r="Q203" s="99"/>
      <c r="R203" s="99"/>
      <c r="S203" s="99"/>
      <c r="T203" s="99"/>
      <c r="U203" s="99"/>
      <c r="V203" s="99"/>
      <c r="W203" s="99"/>
      <c r="X203" s="99"/>
      <c r="Y203" s="99"/>
      <c r="Z203" s="99"/>
      <c r="AA203" s="99"/>
      <c r="AB203" s="100"/>
      <c r="AC203" s="101"/>
      <c r="AD203" s="101"/>
      <c r="AE203" s="102"/>
      <c r="AF203" s="101"/>
      <c r="AG203" s="99"/>
      <c r="AH203" s="99"/>
      <c r="AI203" s="99"/>
      <c r="AJ203" s="99"/>
      <c r="AK203" s="99"/>
      <c r="AL203" s="99"/>
      <c r="AM203" s="99"/>
      <c r="AN203" s="99"/>
      <c r="AO203" s="100"/>
      <c r="AP203" s="103"/>
    </row>
    <row r="204" spans="1:43" s="104" customFormat="1" ht="33" customHeight="1">
      <c r="A204" s="17" t="s">
        <v>149</v>
      </c>
      <c r="B204" s="12" t="s">
        <v>162</v>
      </c>
      <c r="C204" s="16" t="s">
        <v>163</v>
      </c>
      <c r="D204" s="16" t="s">
        <v>44</v>
      </c>
      <c r="E204" s="38" t="s">
        <v>58</v>
      </c>
      <c r="F204" s="13" t="str">
        <f>IF(D204="","",IF((OR(D204=data_validation!A$1,D204=data_validation!A$2)),"Indicate Date","N/A"))</f>
        <v>N/A</v>
      </c>
      <c r="G204" s="38">
        <v>43529</v>
      </c>
      <c r="H204" s="38">
        <v>43536</v>
      </c>
      <c r="I204" s="13" t="s">
        <v>49</v>
      </c>
      <c r="J204" s="14">
        <f t="shared" si="25"/>
        <v>290600</v>
      </c>
      <c r="K204" s="14"/>
      <c r="L204" s="14">
        <v>290600</v>
      </c>
      <c r="M204" s="15"/>
      <c r="N204" s="98"/>
      <c r="O204" s="99"/>
      <c r="P204" s="99"/>
      <c r="Q204" s="99"/>
      <c r="R204" s="99"/>
      <c r="S204" s="99"/>
      <c r="T204" s="99"/>
      <c r="U204" s="99"/>
      <c r="V204" s="99"/>
      <c r="W204" s="99"/>
      <c r="X204" s="99"/>
      <c r="Y204" s="99"/>
      <c r="Z204" s="99"/>
      <c r="AA204" s="99"/>
      <c r="AB204" s="100"/>
      <c r="AC204" s="101"/>
      <c r="AD204" s="101"/>
      <c r="AE204" s="102"/>
      <c r="AF204" s="101"/>
      <c r="AG204" s="99"/>
      <c r="AH204" s="99"/>
      <c r="AI204" s="99"/>
      <c r="AJ204" s="99"/>
      <c r="AK204" s="99"/>
      <c r="AL204" s="99"/>
      <c r="AM204" s="99"/>
      <c r="AN204" s="99"/>
      <c r="AO204" s="100"/>
      <c r="AP204" s="103"/>
    </row>
    <row r="205" spans="1:43" s="104" customFormat="1" ht="57.75" customHeight="1">
      <c r="A205" s="17" t="s">
        <v>59</v>
      </c>
      <c r="B205" s="12" t="s">
        <v>132</v>
      </c>
      <c r="C205" s="16" t="s">
        <v>753</v>
      </c>
      <c r="D205" s="16" t="s">
        <v>40</v>
      </c>
      <c r="E205" s="38" t="s">
        <v>58</v>
      </c>
      <c r="F205" s="13" t="str">
        <f>IF(D205="","",IF((OR(D205=data_validation!A$1,D205=data_validation!A$2)),"Indicate Date","N/A"))</f>
        <v>N/A</v>
      </c>
      <c r="G205" s="38">
        <v>43487</v>
      </c>
      <c r="H205" s="38">
        <v>43489</v>
      </c>
      <c r="I205" s="13" t="s">
        <v>49</v>
      </c>
      <c r="J205" s="14">
        <f>SUM(K205:L205)</f>
        <v>25000</v>
      </c>
      <c r="K205" s="14">
        <v>25000</v>
      </c>
      <c r="L205" s="14"/>
      <c r="M205" s="15"/>
      <c r="N205" s="98"/>
      <c r="O205" s="99"/>
      <c r="P205" s="99"/>
      <c r="Q205" s="99"/>
      <c r="R205" s="99"/>
      <c r="S205" s="99"/>
      <c r="T205" s="99"/>
      <c r="U205" s="99"/>
      <c r="V205" s="99"/>
      <c r="W205" s="99"/>
      <c r="X205" s="99"/>
      <c r="Y205" s="99"/>
      <c r="Z205" s="99"/>
      <c r="AA205" s="99"/>
      <c r="AB205" s="100"/>
      <c r="AC205" s="101"/>
      <c r="AD205" s="101"/>
      <c r="AE205" s="102"/>
      <c r="AF205" s="101"/>
      <c r="AG205" s="99"/>
      <c r="AH205" s="99"/>
      <c r="AI205" s="99"/>
      <c r="AJ205" s="99"/>
      <c r="AK205" s="99"/>
      <c r="AL205" s="99"/>
      <c r="AM205" s="99"/>
      <c r="AN205" s="99"/>
      <c r="AO205" s="100"/>
      <c r="AP205" s="103"/>
    </row>
    <row r="206" spans="1:43" s="104" customFormat="1" ht="51" customHeight="1">
      <c r="A206" s="17" t="s">
        <v>128</v>
      </c>
      <c r="B206" s="12" t="s">
        <v>630</v>
      </c>
      <c r="C206" s="16" t="s">
        <v>753</v>
      </c>
      <c r="D206" s="16" t="s">
        <v>35</v>
      </c>
      <c r="E206" s="38">
        <v>43528</v>
      </c>
      <c r="F206" s="13" t="str">
        <f>IF(D206="","",IF((OR(D206=data_validation!A$1,D206=data_validation!A$2)),"Indicate Date","N/A"))</f>
        <v>N/A</v>
      </c>
      <c r="G206" s="38">
        <v>43531</v>
      </c>
      <c r="H206" s="38">
        <v>43532</v>
      </c>
      <c r="I206" s="13" t="s">
        <v>49</v>
      </c>
      <c r="J206" s="14">
        <f>SUM(K206:L206)</f>
        <v>100000</v>
      </c>
      <c r="K206" s="14">
        <v>100000</v>
      </c>
      <c r="L206" s="14"/>
      <c r="M206" s="15"/>
      <c r="N206" s="98"/>
      <c r="O206" s="99"/>
      <c r="P206" s="99"/>
      <c r="Q206" s="99"/>
      <c r="R206" s="99"/>
      <c r="S206" s="99"/>
      <c r="T206" s="99"/>
      <c r="U206" s="99"/>
      <c r="V206" s="99"/>
      <c r="W206" s="99"/>
      <c r="X206" s="99"/>
      <c r="Y206" s="99"/>
      <c r="Z206" s="99"/>
      <c r="AA206" s="99"/>
      <c r="AB206" s="100"/>
      <c r="AC206" s="101"/>
      <c r="AD206" s="101"/>
      <c r="AE206" s="102"/>
      <c r="AF206" s="101"/>
      <c r="AG206" s="99"/>
      <c r="AH206" s="99"/>
      <c r="AI206" s="99"/>
      <c r="AJ206" s="99"/>
      <c r="AK206" s="99"/>
      <c r="AL206" s="99"/>
      <c r="AM206" s="99"/>
      <c r="AN206" s="99"/>
      <c r="AO206" s="100"/>
      <c r="AP206" s="103"/>
    </row>
    <row r="207" spans="1:43" s="104" customFormat="1" ht="49.5" customHeight="1">
      <c r="A207" s="17" t="s">
        <v>75</v>
      </c>
      <c r="B207" s="12" t="s">
        <v>482</v>
      </c>
      <c r="C207" s="16" t="s">
        <v>753</v>
      </c>
      <c r="D207" s="16" t="s">
        <v>35</v>
      </c>
      <c r="E207" s="38" t="s">
        <v>58</v>
      </c>
      <c r="F207" s="13" t="str">
        <f>IF(D207="","",IF((OR(D207=data_validation!A$1,D207=data_validation!A$2)),"Indicate Date","N/A"))</f>
        <v>N/A</v>
      </c>
      <c r="G207" s="38">
        <v>43531</v>
      </c>
      <c r="H207" s="38">
        <v>43532</v>
      </c>
      <c r="I207" s="13" t="s">
        <v>49</v>
      </c>
      <c r="J207" s="14">
        <f>SUM(K207:L207)</f>
        <v>38000</v>
      </c>
      <c r="K207" s="14">
        <v>38000</v>
      </c>
      <c r="L207" s="14"/>
      <c r="M207" s="15"/>
      <c r="N207" s="98"/>
      <c r="O207" s="99"/>
      <c r="P207" s="99"/>
      <c r="Q207" s="99"/>
      <c r="R207" s="99"/>
      <c r="S207" s="99"/>
      <c r="T207" s="99"/>
      <c r="U207" s="99"/>
      <c r="V207" s="99"/>
      <c r="W207" s="99"/>
      <c r="X207" s="99"/>
      <c r="Y207" s="99"/>
      <c r="Z207" s="99"/>
      <c r="AA207" s="99"/>
      <c r="AB207" s="100"/>
      <c r="AC207" s="101"/>
      <c r="AD207" s="101"/>
      <c r="AE207" s="102"/>
      <c r="AF207" s="101"/>
      <c r="AG207" s="99"/>
      <c r="AH207" s="99"/>
      <c r="AI207" s="99"/>
      <c r="AJ207" s="99"/>
      <c r="AK207" s="99"/>
      <c r="AL207" s="99"/>
      <c r="AM207" s="99"/>
      <c r="AN207" s="99"/>
      <c r="AO207" s="100"/>
      <c r="AP207" s="103"/>
    </row>
    <row r="208" spans="1:43" s="104" customFormat="1" ht="41.25" customHeight="1">
      <c r="A208" s="17" t="s">
        <v>75</v>
      </c>
      <c r="B208" s="12" t="s">
        <v>317</v>
      </c>
      <c r="C208" s="16" t="s">
        <v>354</v>
      </c>
      <c r="D208" s="16" t="s">
        <v>44</v>
      </c>
      <c r="E208" s="105">
        <v>43528</v>
      </c>
      <c r="F208" s="16" t="str">
        <f>IF(D208="","",IF((OR(D208=data_validation!A$1,D208=data_validation!A$2)),"Indicate Date","N/A"))</f>
        <v>N/A</v>
      </c>
      <c r="G208" s="105">
        <v>43531</v>
      </c>
      <c r="H208" s="105">
        <v>43536</v>
      </c>
      <c r="I208" s="13" t="s">
        <v>49</v>
      </c>
      <c r="J208" s="14">
        <f t="shared" si="25"/>
        <v>28000</v>
      </c>
      <c r="K208" s="14">
        <v>28000</v>
      </c>
      <c r="L208" s="14"/>
      <c r="M208" s="15"/>
      <c r="N208" s="98"/>
      <c r="O208" s="99"/>
      <c r="P208" s="99"/>
      <c r="Q208" s="99"/>
      <c r="R208" s="99"/>
      <c r="S208" s="99"/>
      <c r="T208" s="99"/>
      <c r="U208" s="99"/>
      <c r="V208" s="99"/>
      <c r="W208" s="99"/>
      <c r="X208" s="99"/>
      <c r="Y208" s="99"/>
      <c r="Z208" s="99"/>
      <c r="AA208" s="99"/>
      <c r="AB208" s="100"/>
      <c r="AC208" s="101"/>
      <c r="AD208" s="101"/>
      <c r="AE208" s="102"/>
      <c r="AF208" s="101"/>
      <c r="AG208" s="99"/>
      <c r="AH208" s="99"/>
      <c r="AI208" s="99"/>
      <c r="AJ208" s="99"/>
      <c r="AK208" s="99"/>
      <c r="AL208" s="99"/>
      <c r="AM208" s="99"/>
      <c r="AN208" s="99"/>
      <c r="AO208" s="100"/>
      <c r="AP208" s="103"/>
      <c r="AQ208" s="104">
        <f>112000/4</f>
        <v>28000</v>
      </c>
    </row>
    <row r="209" spans="1:44" s="104" customFormat="1" ht="39.75" customHeight="1">
      <c r="A209" s="17" t="s">
        <v>75</v>
      </c>
      <c r="B209" s="12" t="s">
        <v>317</v>
      </c>
      <c r="C209" s="16" t="s">
        <v>354</v>
      </c>
      <c r="D209" s="16" t="s">
        <v>44</v>
      </c>
      <c r="E209" s="105">
        <v>43619</v>
      </c>
      <c r="F209" s="16" t="str">
        <f>IF(D209="","",IF((OR(D209=data_validation!A$1,D209=data_validation!A$2)),"Indicate Date","N/A"))</f>
        <v>N/A</v>
      </c>
      <c r="G209" s="105">
        <v>43622</v>
      </c>
      <c r="H209" s="105">
        <v>43627</v>
      </c>
      <c r="I209" s="13" t="s">
        <v>49</v>
      </c>
      <c r="J209" s="14">
        <f t="shared" si="25"/>
        <v>28000</v>
      </c>
      <c r="K209" s="14">
        <v>28000</v>
      </c>
      <c r="L209" s="14"/>
      <c r="M209" s="15"/>
      <c r="N209" s="98"/>
      <c r="O209" s="99"/>
      <c r="P209" s="99"/>
      <c r="Q209" s="99"/>
      <c r="R209" s="99"/>
      <c r="S209" s="99"/>
      <c r="T209" s="99"/>
      <c r="U209" s="99"/>
      <c r="V209" s="99"/>
      <c r="W209" s="99"/>
      <c r="X209" s="99"/>
      <c r="Y209" s="99"/>
      <c r="Z209" s="99"/>
      <c r="AA209" s="99"/>
      <c r="AB209" s="100"/>
      <c r="AC209" s="101"/>
      <c r="AD209" s="101"/>
      <c r="AE209" s="102"/>
      <c r="AF209" s="101"/>
      <c r="AG209" s="99"/>
      <c r="AH209" s="99"/>
      <c r="AI209" s="99"/>
      <c r="AJ209" s="99"/>
      <c r="AK209" s="99"/>
      <c r="AL209" s="99"/>
      <c r="AM209" s="99"/>
      <c r="AN209" s="99"/>
      <c r="AO209" s="100"/>
      <c r="AP209" s="103"/>
      <c r="AR209" s="104">
        <f>AQ208*2</f>
        <v>56000</v>
      </c>
    </row>
    <row r="210" spans="1:44" s="104" customFormat="1" ht="39" customHeight="1">
      <c r="A210" s="17" t="s">
        <v>75</v>
      </c>
      <c r="B210" s="12" t="s">
        <v>317</v>
      </c>
      <c r="C210" s="16" t="s">
        <v>354</v>
      </c>
      <c r="D210" s="16" t="s">
        <v>44</v>
      </c>
      <c r="E210" s="105">
        <v>43710</v>
      </c>
      <c r="F210" s="16" t="str">
        <f>IF(D210="","",IF((OR(D210=data_validation!A$1,D210=data_validation!A$2)),"Indicate Date","N/A"))</f>
        <v>N/A</v>
      </c>
      <c r="G210" s="105">
        <v>43713</v>
      </c>
      <c r="H210" s="105">
        <v>43718</v>
      </c>
      <c r="I210" s="13" t="s">
        <v>49</v>
      </c>
      <c r="J210" s="14">
        <f t="shared" si="25"/>
        <v>28000</v>
      </c>
      <c r="K210" s="14">
        <v>28000</v>
      </c>
      <c r="L210" s="14"/>
      <c r="M210" s="15"/>
      <c r="N210" s="98"/>
      <c r="O210" s="99"/>
      <c r="P210" s="99"/>
      <c r="Q210" s="99"/>
      <c r="R210" s="99"/>
      <c r="S210" s="99"/>
      <c r="T210" s="99"/>
      <c r="U210" s="99"/>
      <c r="V210" s="99"/>
      <c r="W210" s="99"/>
      <c r="X210" s="99"/>
      <c r="Y210" s="99"/>
      <c r="Z210" s="99"/>
      <c r="AA210" s="99"/>
      <c r="AB210" s="100"/>
      <c r="AC210" s="101"/>
      <c r="AD210" s="101"/>
      <c r="AE210" s="102"/>
      <c r="AF210" s="101"/>
      <c r="AG210" s="99"/>
      <c r="AH210" s="99"/>
      <c r="AI210" s="99"/>
      <c r="AJ210" s="99"/>
      <c r="AK210" s="99"/>
      <c r="AL210" s="99"/>
      <c r="AM210" s="99"/>
      <c r="AN210" s="99"/>
      <c r="AO210" s="100"/>
      <c r="AP210" s="103"/>
    </row>
    <row r="211" spans="1:44" s="104" customFormat="1" ht="38.25" customHeight="1">
      <c r="A211" s="17" t="s">
        <v>75</v>
      </c>
      <c r="B211" s="12" t="s">
        <v>317</v>
      </c>
      <c r="C211" s="16" t="s">
        <v>354</v>
      </c>
      <c r="D211" s="16" t="s">
        <v>44</v>
      </c>
      <c r="E211" s="105">
        <v>43773</v>
      </c>
      <c r="F211" s="16" t="str">
        <f>IF(D211="","",IF((OR(D211=data_validation!A$1,D211=data_validation!A$2)),"Indicate Date","N/A"))</f>
        <v>N/A</v>
      </c>
      <c r="G211" s="105">
        <v>43776</v>
      </c>
      <c r="H211" s="105">
        <v>43781</v>
      </c>
      <c r="I211" s="13" t="s">
        <v>49</v>
      </c>
      <c r="J211" s="14">
        <f t="shared" si="25"/>
        <v>28000</v>
      </c>
      <c r="K211" s="14">
        <v>28000</v>
      </c>
      <c r="L211" s="14"/>
      <c r="M211" s="15"/>
      <c r="N211" s="98"/>
      <c r="O211" s="99"/>
      <c r="P211" s="99"/>
      <c r="Q211" s="99"/>
      <c r="R211" s="99"/>
      <c r="S211" s="99"/>
      <c r="T211" s="99"/>
      <c r="U211" s="99"/>
      <c r="V211" s="99"/>
      <c r="W211" s="99"/>
      <c r="X211" s="99"/>
      <c r="Y211" s="99"/>
      <c r="Z211" s="99"/>
      <c r="AA211" s="99"/>
      <c r="AB211" s="100"/>
      <c r="AC211" s="101"/>
      <c r="AD211" s="101"/>
      <c r="AE211" s="102"/>
      <c r="AF211" s="101"/>
      <c r="AG211" s="99"/>
      <c r="AH211" s="99"/>
      <c r="AI211" s="99"/>
      <c r="AJ211" s="99"/>
      <c r="AK211" s="99"/>
      <c r="AL211" s="99"/>
      <c r="AM211" s="99"/>
      <c r="AN211" s="99"/>
      <c r="AO211" s="100"/>
      <c r="AP211" s="103"/>
    </row>
    <row r="212" spans="1:44" s="104" customFormat="1" ht="39" customHeight="1">
      <c r="A212" s="17" t="s">
        <v>75</v>
      </c>
      <c r="B212" s="12" t="s">
        <v>358</v>
      </c>
      <c r="C212" s="16" t="s">
        <v>354</v>
      </c>
      <c r="D212" s="16" t="s">
        <v>44</v>
      </c>
      <c r="E212" s="105">
        <v>43489</v>
      </c>
      <c r="F212" s="16" t="str">
        <f>IF(D212="","",IF((OR(D212=data_validation!A$1,D212=data_validation!A$2)),"Indicate Date","N/A"))</f>
        <v>N/A</v>
      </c>
      <c r="G212" s="105">
        <v>43494</v>
      </c>
      <c r="H212" s="105">
        <v>43496</v>
      </c>
      <c r="I212" s="13" t="s">
        <v>49</v>
      </c>
      <c r="J212" s="14">
        <f t="shared" si="25"/>
        <v>25000</v>
      </c>
      <c r="K212" s="14">
        <v>25000</v>
      </c>
      <c r="L212" s="14"/>
      <c r="M212" s="15"/>
      <c r="N212" s="98"/>
      <c r="O212" s="99"/>
      <c r="P212" s="99"/>
      <c r="Q212" s="99"/>
      <c r="R212" s="99"/>
      <c r="S212" s="99"/>
      <c r="T212" s="99"/>
      <c r="U212" s="99"/>
      <c r="V212" s="99"/>
      <c r="W212" s="99"/>
      <c r="X212" s="99"/>
      <c r="Y212" s="99"/>
      <c r="Z212" s="99"/>
      <c r="AA212" s="99"/>
      <c r="AB212" s="100"/>
      <c r="AC212" s="101"/>
      <c r="AD212" s="101"/>
      <c r="AE212" s="102"/>
      <c r="AF212" s="101"/>
      <c r="AG212" s="99"/>
      <c r="AH212" s="99"/>
      <c r="AI212" s="99"/>
      <c r="AJ212" s="99"/>
      <c r="AK212" s="99"/>
      <c r="AL212" s="99"/>
      <c r="AM212" s="99"/>
      <c r="AN212" s="99"/>
      <c r="AO212" s="100"/>
      <c r="AP212" s="103"/>
    </row>
    <row r="213" spans="1:44" s="104" customFormat="1" ht="37.5" customHeight="1">
      <c r="A213" s="17" t="s">
        <v>75</v>
      </c>
      <c r="B213" s="12" t="s">
        <v>358</v>
      </c>
      <c r="C213" s="16" t="s">
        <v>354</v>
      </c>
      <c r="D213" s="16" t="s">
        <v>44</v>
      </c>
      <c r="E213" s="105">
        <v>43619</v>
      </c>
      <c r="F213" s="16" t="str">
        <f>IF(D213="","",IF((OR(D213=data_validation!A$1,D213=data_validation!A$2)),"Indicate Date","N/A"))</f>
        <v>N/A</v>
      </c>
      <c r="G213" s="105">
        <v>43622</v>
      </c>
      <c r="H213" s="105">
        <v>43627</v>
      </c>
      <c r="I213" s="13" t="s">
        <v>49</v>
      </c>
      <c r="J213" s="14">
        <f t="shared" si="25"/>
        <v>25000</v>
      </c>
      <c r="K213" s="14">
        <v>25000</v>
      </c>
      <c r="L213" s="14"/>
      <c r="M213" s="15"/>
      <c r="N213" s="98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  <c r="AA213" s="99"/>
      <c r="AB213" s="100"/>
      <c r="AC213" s="101"/>
      <c r="AD213" s="101"/>
      <c r="AE213" s="102"/>
      <c r="AF213" s="101"/>
      <c r="AG213" s="99"/>
      <c r="AH213" s="99"/>
      <c r="AI213" s="99"/>
      <c r="AJ213" s="99"/>
      <c r="AK213" s="99"/>
      <c r="AL213" s="99"/>
      <c r="AM213" s="99"/>
      <c r="AN213" s="99"/>
      <c r="AO213" s="100"/>
      <c r="AP213" s="103"/>
    </row>
    <row r="214" spans="1:44" s="104" customFormat="1" ht="44.25" customHeight="1">
      <c r="A214" s="17" t="s">
        <v>213</v>
      </c>
      <c r="B214" s="12" t="s">
        <v>356</v>
      </c>
      <c r="C214" s="16" t="s">
        <v>354</v>
      </c>
      <c r="D214" s="16" t="s">
        <v>35</v>
      </c>
      <c r="E214" s="13" t="s">
        <v>58</v>
      </c>
      <c r="F214" s="13" t="str">
        <f>IF(D214="","",IF((OR(D214=data_validation!A$1,D214=data_validation!A$2)),"Indicate Date","N/A"))</f>
        <v>N/A</v>
      </c>
      <c r="G214" s="105">
        <v>43566</v>
      </c>
      <c r="H214" s="105">
        <v>43568</v>
      </c>
      <c r="I214" s="13" t="s">
        <v>49</v>
      </c>
      <c r="J214" s="14">
        <f t="shared" si="25"/>
        <v>20000</v>
      </c>
      <c r="K214" s="14">
        <v>20000</v>
      </c>
      <c r="L214" s="14"/>
      <c r="M214" s="15"/>
      <c r="N214" s="98"/>
      <c r="O214" s="99"/>
      <c r="P214" s="99"/>
      <c r="Q214" s="99"/>
      <c r="R214" s="99"/>
      <c r="S214" s="99"/>
      <c r="T214" s="99"/>
      <c r="U214" s="99"/>
      <c r="V214" s="99"/>
      <c r="W214" s="99"/>
      <c r="X214" s="99"/>
      <c r="Y214" s="99"/>
      <c r="Z214" s="99"/>
      <c r="AA214" s="99"/>
      <c r="AB214" s="100"/>
      <c r="AC214" s="101"/>
      <c r="AD214" s="101"/>
      <c r="AE214" s="102"/>
      <c r="AF214" s="101"/>
      <c r="AG214" s="99"/>
      <c r="AH214" s="99"/>
      <c r="AI214" s="99"/>
      <c r="AJ214" s="99"/>
      <c r="AK214" s="99"/>
      <c r="AL214" s="99"/>
      <c r="AM214" s="99"/>
      <c r="AN214" s="99"/>
      <c r="AO214" s="100"/>
      <c r="AP214" s="103"/>
    </row>
    <row r="215" spans="1:44" s="104" customFormat="1" ht="44.25" customHeight="1">
      <c r="A215" s="17" t="s">
        <v>239</v>
      </c>
      <c r="B215" s="12" t="s">
        <v>357</v>
      </c>
      <c r="C215" s="16" t="s">
        <v>354</v>
      </c>
      <c r="D215" s="16" t="s">
        <v>35</v>
      </c>
      <c r="E215" s="13" t="s">
        <v>58</v>
      </c>
      <c r="F215" s="13" t="str">
        <f>IF(D215="","",IF((OR(D215=data_validation!A$1,D215=data_validation!A$2)),"Indicate Date","N/A"))</f>
        <v>N/A</v>
      </c>
      <c r="G215" s="105">
        <v>43566</v>
      </c>
      <c r="H215" s="105">
        <v>43568</v>
      </c>
      <c r="I215" s="13" t="s">
        <v>49</v>
      </c>
      <c r="J215" s="14">
        <f t="shared" si="25"/>
        <v>20000</v>
      </c>
      <c r="K215" s="14">
        <v>20000</v>
      </c>
      <c r="L215" s="14"/>
      <c r="M215" s="15"/>
      <c r="N215" s="98"/>
      <c r="O215" s="99"/>
      <c r="P215" s="99"/>
      <c r="Q215" s="99"/>
      <c r="R215" s="99"/>
      <c r="S215" s="99"/>
      <c r="T215" s="99"/>
      <c r="U215" s="99"/>
      <c r="V215" s="99"/>
      <c r="W215" s="99"/>
      <c r="X215" s="99"/>
      <c r="Y215" s="99"/>
      <c r="Z215" s="99"/>
      <c r="AA215" s="99"/>
      <c r="AB215" s="100"/>
      <c r="AC215" s="101"/>
      <c r="AD215" s="101"/>
      <c r="AE215" s="102"/>
      <c r="AF215" s="101"/>
      <c r="AG215" s="99"/>
      <c r="AH215" s="99"/>
      <c r="AI215" s="99"/>
      <c r="AJ215" s="99"/>
      <c r="AK215" s="99"/>
      <c r="AL215" s="99"/>
      <c r="AM215" s="99"/>
      <c r="AN215" s="99"/>
      <c r="AO215" s="100"/>
      <c r="AP215" s="103"/>
    </row>
    <row r="216" spans="1:44" s="104" customFormat="1" ht="44.25" customHeight="1">
      <c r="A216" s="17" t="s">
        <v>128</v>
      </c>
      <c r="B216" s="12" t="s">
        <v>355</v>
      </c>
      <c r="C216" s="16" t="s">
        <v>354</v>
      </c>
      <c r="D216" s="16" t="s">
        <v>35</v>
      </c>
      <c r="E216" s="38">
        <v>43523</v>
      </c>
      <c r="F216" s="13" t="str">
        <f>IF(D216="","",IF((OR(D216=data_validation!A$1,D216=data_validation!A$2)),"Indicate Date","N/A"))</f>
        <v>N/A</v>
      </c>
      <c r="G216" s="38">
        <v>43529</v>
      </c>
      <c r="H216" s="38">
        <v>43536</v>
      </c>
      <c r="I216" s="13" t="s">
        <v>49</v>
      </c>
      <c r="J216" s="14">
        <f t="shared" si="25"/>
        <v>100000</v>
      </c>
      <c r="K216" s="14">
        <v>100000</v>
      </c>
      <c r="L216" s="14"/>
      <c r="M216" s="15"/>
      <c r="N216" s="98"/>
      <c r="O216" s="99"/>
      <c r="P216" s="99"/>
      <c r="Q216" s="99"/>
      <c r="R216" s="99"/>
      <c r="S216" s="99"/>
      <c r="T216" s="99"/>
      <c r="U216" s="99"/>
      <c r="V216" s="99"/>
      <c r="W216" s="99"/>
      <c r="X216" s="99"/>
      <c r="Y216" s="99"/>
      <c r="Z216" s="99"/>
      <c r="AA216" s="99"/>
      <c r="AB216" s="100"/>
      <c r="AC216" s="101"/>
      <c r="AD216" s="101"/>
      <c r="AE216" s="102"/>
      <c r="AF216" s="101"/>
      <c r="AG216" s="99"/>
      <c r="AH216" s="99"/>
      <c r="AI216" s="99"/>
      <c r="AJ216" s="99"/>
      <c r="AK216" s="99"/>
      <c r="AL216" s="99"/>
      <c r="AM216" s="99"/>
      <c r="AN216" s="99"/>
      <c r="AO216" s="100"/>
      <c r="AP216" s="103"/>
    </row>
    <row r="217" spans="1:44" s="104" customFormat="1" ht="44.25" customHeight="1">
      <c r="A217" s="17" t="s">
        <v>360</v>
      </c>
      <c r="B217" s="12" t="s">
        <v>480</v>
      </c>
      <c r="C217" s="16" t="s">
        <v>354</v>
      </c>
      <c r="D217" s="16" t="s">
        <v>31</v>
      </c>
      <c r="E217" s="38">
        <v>43474</v>
      </c>
      <c r="F217" s="38">
        <v>43494</v>
      </c>
      <c r="G217" s="38">
        <v>43501</v>
      </c>
      <c r="H217" s="38">
        <v>43503</v>
      </c>
      <c r="I217" s="13" t="s">
        <v>49</v>
      </c>
      <c r="J217" s="14">
        <f t="shared" si="25"/>
        <v>6883770</v>
      </c>
      <c r="K217" s="14"/>
      <c r="L217" s="14">
        <v>6883770</v>
      </c>
      <c r="M217" s="15"/>
      <c r="N217" s="98"/>
      <c r="O217" s="99"/>
      <c r="P217" s="99"/>
      <c r="Q217" s="99"/>
      <c r="R217" s="99"/>
      <c r="S217" s="99"/>
      <c r="T217" s="99"/>
      <c r="U217" s="99"/>
      <c r="V217" s="99"/>
      <c r="W217" s="99"/>
      <c r="X217" s="99"/>
      <c r="Y217" s="99"/>
      <c r="Z217" s="99"/>
      <c r="AA217" s="99"/>
      <c r="AB217" s="100"/>
      <c r="AC217" s="101"/>
      <c r="AD217" s="101"/>
      <c r="AE217" s="102"/>
      <c r="AF217" s="101"/>
      <c r="AG217" s="99"/>
      <c r="AH217" s="99"/>
      <c r="AI217" s="99"/>
      <c r="AJ217" s="99"/>
      <c r="AK217" s="99"/>
      <c r="AL217" s="99"/>
      <c r="AM217" s="99"/>
      <c r="AN217" s="99"/>
      <c r="AO217" s="100"/>
      <c r="AP217" s="103"/>
    </row>
    <row r="218" spans="1:44" s="104" customFormat="1" ht="44.25" customHeight="1">
      <c r="A218" s="17" t="s">
        <v>330</v>
      </c>
      <c r="B218" s="12" t="s">
        <v>359</v>
      </c>
      <c r="C218" s="16" t="s">
        <v>354</v>
      </c>
      <c r="D218" s="16" t="s">
        <v>44</v>
      </c>
      <c r="E218" s="38">
        <v>43523</v>
      </c>
      <c r="F218" s="13" t="str">
        <f>IF(D218="","",IF((OR(D218=data_validation!A$1,D218=data_validation!A$2)),"Indicate Date","N/A"))</f>
        <v>N/A</v>
      </c>
      <c r="G218" s="38">
        <v>43529</v>
      </c>
      <c r="H218" s="38">
        <v>43536</v>
      </c>
      <c r="I218" s="13" t="s">
        <v>49</v>
      </c>
      <c r="J218" s="14">
        <f t="shared" si="25"/>
        <v>930000</v>
      </c>
      <c r="K218" s="14"/>
      <c r="L218" s="14">
        <v>930000</v>
      </c>
      <c r="M218" s="15"/>
      <c r="N218" s="98"/>
      <c r="O218" s="99"/>
      <c r="P218" s="99"/>
      <c r="Q218" s="99"/>
      <c r="R218" s="99"/>
      <c r="S218" s="99"/>
      <c r="T218" s="99"/>
      <c r="U218" s="99"/>
      <c r="V218" s="99"/>
      <c r="W218" s="99"/>
      <c r="X218" s="99"/>
      <c r="Y218" s="99"/>
      <c r="Z218" s="99"/>
      <c r="AA218" s="99"/>
      <c r="AB218" s="100"/>
      <c r="AC218" s="101"/>
      <c r="AD218" s="101"/>
      <c r="AE218" s="102"/>
      <c r="AF218" s="101"/>
      <c r="AG218" s="99"/>
      <c r="AH218" s="99"/>
      <c r="AI218" s="99"/>
      <c r="AJ218" s="99"/>
      <c r="AK218" s="99"/>
      <c r="AL218" s="99"/>
      <c r="AM218" s="99"/>
      <c r="AN218" s="99"/>
      <c r="AO218" s="100"/>
      <c r="AP218" s="103"/>
    </row>
    <row r="219" spans="1:44" s="104" customFormat="1" ht="39.75" customHeight="1">
      <c r="A219" s="17" t="s">
        <v>59</v>
      </c>
      <c r="B219" s="12" t="s">
        <v>144</v>
      </c>
      <c r="C219" s="16" t="s">
        <v>354</v>
      </c>
      <c r="D219" s="16" t="s">
        <v>40</v>
      </c>
      <c r="E219" s="13" t="str">
        <f>IF(D219="","",IF((OR(D219=data_validation!A$1,D219=data_validation!A$2,D219=data_validation!A$5,D219=data_validation!A$6,D219=data_validation!A$14,D219=data_validation!A$16)),"Indicate Date","N/A"))</f>
        <v>N/A</v>
      </c>
      <c r="F219" s="13" t="str">
        <f>IF(D219="","",IF((OR(D219=data_validation!A$1,D219=data_validation!A$2)),"Indicate Date","N/A"))</f>
        <v>N/A</v>
      </c>
      <c r="G219" s="105">
        <v>43494</v>
      </c>
      <c r="H219" s="105">
        <v>43495</v>
      </c>
      <c r="I219" s="13" t="s">
        <v>49</v>
      </c>
      <c r="J219" s="14">
        <f t="shared" si="25"/>
        <v>98037.5</v>
      </c>
      <c r="K219" s="14">
        <v>98037.5</v>
      </c>
      <c r="L219" s="14"/>
      <c r="M219" s="15"/>
      <c r="N219" s="98"/>
      <c r="O219" s="99"/>
      <c r="P219" s="99"/>
      <c r="Q219" s="99"/>
      <c r="R219" s="99"/>
      <c r="S219" s="99"/>
      <c r="T219" s="99"/>
      <c r="U219" s="99"/>
      <c r="V219" s="99"/>
      <c r="W219" s="99"/>
      <c r="X219" s="99"/>
      <c r="Y219" s="99"/>
      <c r="Z219" s="99"/>
      <c r="AA219" s="99"/>
      <c r="AB219" s="100"/>
      <c r="AC219" s="101"/>
      <c r="AD219" s="101"/>
      <c r="AE219" s="102"/>
      <c r="AF219" s="101"/>
      <c r="AG219" s="99"/>
      <c r="AH219" s="99"/>
      <c r="AI219" s="99"/>
      <c r="AJ219" s="99"/>
      <c r="AK219" s="99"/>
      <c r="AL219" s="99"/>
      <c r="AM219" s="99"/>
      <c r="AN219" s="99"/>
      <c r="AO219" s="100"/>
      <c r="AP219" s="103"/>
    </row>
    <row r="220" spans="1:44" s="134" customFormat="1" ht="38.25" customHeight="1">
      <c r="A220" s="17" t="s">
        <v>59</v>
      </c>
      <c r="B220" s="12" t="s">
        <v>161</v>
      </c>
      <c r="C220" s="16" t="s">
        <v>354</v>
      </c>
      <c r="D220" s="16" t="s">
        <v>44</v>
      </c>
      <c r="E220" s="105">
        <v>43489</v>
      </c>
      <c r="F220" s="16" t="str">
        <f>IF(D220="","",IF((OR(D220=data_validation!A$1,D220=data_validation!A$2)),"Indicate Date","N/A"))</f>
        <v>N/A</v>
      </c>
      <c r="G220" s="105">
        <v>43494</v>
      </c>
      <c r="H220" s="105">
        <v>43496</v>
      </c>
      <c r="I220" s="13" t="s">
        <v>49</v>
      </c>
      <c r="J220" s="106">
        <f t="shared" si="25"/>
        <v>129772.5</v>
      </c>
      <c r="K220" s="106">
        <v>129772.5</v>
      </c>
      <c r="L220" s="106"/>
      <c r="M220" s="107"/>
      <c r="N220" s="128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  <c r="AA220" s="129"/>
      <c r="AB220" s="130"/>
      <c r="AC220" s="131"/>
      <c r="AD220" s="131"/>
      <c r="AE220" s="132"/>
      <c r="AF220" s="131"/>
      <c r="AG220" s="129"/>
      <c r="AH220" s="129"/>
      <c r="AI220" s="129"/>
      <c r="AJ220" s="129"/>
      <c r="AK220" s="129"/>
      <c r="AL220" s="129"/>
      <c r="AM220" s="129"/>
      <c r="AN220" s="129"/>
      <c r="AO220" s="130"/>
      <c r="AP220" s="133"/>
    </row>
    <row r="221" spans="1:44" s="134" customFormat="1" ht="42" customHeight="1">
      <c r="A221" s="17" t="s">
        <v>59</v>
      </c>
      <c r="B221" s="12" t="s">
        <v>389</v>
      </c>
      <c r="C221" s="16" t="s">
        <v>493</v>
      </c>
      <c r="D221" s="16" t="s">
        <v>44</v>
      </c>
      <c r="E221" s="105">
        <v>43556</v>
      </c>
      <c r="F221" s="16" t="str">
        <f>IF(D221="","",IF((OR(D221=data_validation!A$1,D221=data_validation!A$2)),"Indicate Date","N/A"))</f>
        <v>N/A</v>
      </c>
      <c r="G221" s="105">
        <v>43559</v>
      </c>
      <c r="H221" s="105">
        <v>43564</v>
      </c>
      <c r="I221" s="13" t="s">
        <v>49</v>
      </c>
      <c r="J221" s="106">
        <f t="shared" si="25"/>
        <v>50000</v>
      </c>
      <c r="K221" s="106">
        <v>50000</v>
      </c>
      <c r="L221" s="106"/>
      <c r="M221" s="107"/>
      <c r="N221" s="128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  <c r="AA221" s="129"/>
      <c r="AB221" s="130"/>
      <c r="AC221" s="131"/>
      <c r="AD221" s="131"/>
      <c r="AE221" s="132"/>
      <c r="AF221" s="131"/>
      <c r="AG221" s="129"/>
      <c r="AH221" s="129"/>
      <c r="AI221" s="129"/>
      <c r="AJ221" s="129"/>
      <c r="AK221" s="129"/>
      <c r="AL221" s="129"/>
      <c r="AM221" s="129"/>
      <c r="AN221" s="129"/>
      <c r="AO221" s="130"/>
      <c r="AP221" s="133"/>
    </row>
    <row r="222" spans="1:44" s="134" customFormat="1" ht="40.5" customHeight="1">
      <c r="A222" s="17" t="s">
        <v>75</v>
      </c>
      <c r="B222" s="12" t="s">
        <v>389</v>
      </c>
      <c r="C222" s="16" t="s">
        <v>493</v>
      </c>
      <c r="D222" s="16" t="s">
        <v>44</v>
      </c>
      <c r="E222" s="105">
        <v>43556</v>
      </c>
      <c r="F222" s="16" t="str">
        <f>IF(D222="","",IF((OR(D222=data_validation!A$1,D222=data_validation!A$2)),"Indicate Date","N/A"))</f>
        <v>N/A</v>
      </c>
      <c r="G222" s="105">
        <v>43559</v>
      </c>
      <c r="H222" s="105">
        <v>43564</v>
      </c>
      <c r="I222" s="13" t="s">
        <v>49</v>
      </c>
      <c r="J222" s="106">
        <f t="shared" si="25"/>
        <v>300000</v>
      </c>
      <c r="K222" s="106">
        <v>300000</v>
      </c>
      <c r="L222" s="106"/>
      <c r="M222" s="107"/>
      <c r="N222" s="128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  <c r="AA222" s="129"/>
      <c r="AB222" s="130"/>
      <c r="AC222" s="131"/>
      <c r="AD222" s="131"/>
      <c r="AE222" s="132"/>
      <c r="AF222" s="131"/>
      <c r="AG222" s="129"/>
      <c r="AH222" s="129"/>
      <c r="AI222" s="129"/>
      <c r="AJ222" s="129"/>
      <c r="AK222" s="129"/>
      <c r="AL222" s="129"/>
      <c r="AM222" s="129"/>
      <c r="AN222" s="129"/>
      <c r="AO222" s="130"/>
      <c r="AP222" s="133"/>
    </row>
    <row r="223" spans="1:44" s="134" customFormat="1" ht="42.75" customHeight="1">
      <c r="A223" s="17" t="s">
        <v>59</v>
      </c>
      <c r="B223" s="12" t="s">
        <v>389</v>
      </c>
      <c r="C223" s="16" t="s">
        <v>390</v>
      </c>
      <c r="D223" s="16" t="s">
        <v>44</v>
      </c>
      <c r="E223" s="105">
        <v>43678</v>
      </c>
      <c r="F223" s="16" t="str">
        <f>IF(D223="","",IF((OR(D223=data_validation!A$1,D223=data_validation!A$2)),"Indicate Date","N/A"))</f>
        <v>N/A</v>
      </c>
      <c r="G223" s="105">
        <v>43683</v>
      </c>
      <c r="H223" s="105">
        <v>43685</v>
      </c>
      <c r="I223" s="13" t="s">
        <v>49</v>
      </c>
      <c r="J223" s="106">
        <f t="shared" si="25"/>
        <v>50000</v>
      </c>
      <c r="K223" s="106">
        <v>50000</v>
      </c>
      <c r="L223" s="106"/>
      <c r="M223" s="107"/>
      <c r="N223" s="128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  <c r="AA223" s="129"/>
      <c r="AB223" s="130"/>
      <c r="AC223" s="131"/>
      <c r="AD223" s="131"/>
      <c r="AE223" s="132"/>
      <c r="AF223" s="131"/>
      <c r="AG223" s="129"/>
      <c r="AH223" s="129"/>
      <c r="AI223" s="129"/>
      <c r="AJ223" s="129"/>
      <c r="AK223" s="129"/>
      <c r="AL223" s="129"/>
      <c r="AM223" s="129"/>
      <c r="AN223" s="129"/>
      <c r="AO223" s="130"/>
      <c r="AP223" s="133"/>
    </row>
    <row r="224" spans="1:44" s="134" customFormat="1" ht="43.5" customHeight="1">
      <c r="A224" s="17" t="s">
        <v>65</v>
      </c>
      <c r="B224" s="12" t="s">
        <v>391</v>
      </c>
      <c r="C224" s="16" t="s">
        <v>390</v>
      </c>
      <c r="D224" s="16" t="s">
        <v>31</v>
      </c>
      <c r="E224" s="105">
        <v>43670</v>
      </c>
      <c r="F224" s="105">
        <v>43690</v>
      </c>
      <c r="G224" s="105">
        <v>43697</v>
      </c>
      <c r="H224" s="105">
        <v>43700</v>
      </c>
      <c r="I224" s="13" t="s">
        <v>49</v>
      </c>
      <c r="J224" s="106">
        <f t="shared" si="25"/>
        <v>3550000</v>
      </c>
      <c r="K224" s="106">
        <v>3550000</v>
      </c>
      <c r="L224" s="106"/>
      <c r="M224" s="107"/>
      <c r="N224" s="128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  <c r="AA224" s="129"/>
      <c r="AB224" s="130"/>
      <c r="AC224" s="131"/>
      <c r="AD224" s="131"/>
      <c r="AE224" s="132"/>
      <c r="AF224" s="131"/>
      <c r="AG224" s="129"/>
      <c r="AH224" s="129"/>
      <c r="AI224" s="129"/>
      <c r="AJ224" s="129"/>
      <c r="AK224" s="129"/>
      <c r="AL224" s="129"/>
      <c r="AM224" s="129"/>
      <c r="AN224" s="129"/>
      <c r="AO224" s="130"/>
      <c r="AP224" s="133"/>
    </row>
    <row r="225" spans="1:42" s="134" customFormat="1" ht="37.5" customHeight="1">
      <c r="A225" s="17" t="s">
        <v>59</v>
      </c>
      <c r="B225" s="12" t="s">
        <v>389</v>
      </c>
      <c r="C225" s="16" t="s">
        <v>392</v>
      </c>
      <c r="D225" s="16" t="s">
        <v>44</v>
      </c>
      <c r="E225" s="105">
        <v>43647</v>
      </c>
      <c r="F225" s="16" t="str">
        <f>IF(D225="","",IF((OR(D225=data_validation!A$1,D225=data_validation!A$2)),"Indicate Date","N/A"))</f>
        <v>N/A</v>
      </c>
      <c r="G225" s="105">
        <v>43650</v>
      </c>
      <c r="H225" s="105">
        <v>43655</v>
      </c>
      <c r="I225" s="13" t="s">
        <v>49</v>
      </c>
      <c r="J225" s="106">
        <f t="shared" si="25"/>
        <v>300000</v>
      </c>
      <c r="K225" s="106">
        <v>300000</v>
      </c>
      <c r="L225" s="106"/>
      <c r="M225" s="107"/>
      <c r="N225" s="128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  <c r="AA225" s="129"/>
      <c r="AB225" s="130"/>
      <c r="AC225" s="131"/>
      <c r="AD225" s="131"/>
      <c r="AE225" s="132"/>
      <c r="AF225" s="131"/>
      <c r="AG225" s="129"/>
      <c r="AH225" s="129"/>
      <c r="AI225" s="129"/>
      <c r="AJ225" s="129"/>
      <c r="AK225" s="129"/>
      <c r="AL225" s="129"/>
      <c r="AM225" s="129"/>
      <c r="AN225" s="129"/>
      <c r="AO225" s="130"/>
      <c r="AP225" s="133"/>
    </row>
    <row r="226" spans="1:42" s="134" customFormat="1" ht="32.25" customHeight="1">
      <c r="A226" s="17" t="s">
        <v>65</v>
      </c>
      <c r="B226" s="12" t="s">
        <v>391</v>
      </c>
      <c r="C226" s="16" t="s">
        <v>392</v>
      </c>
      <c r="D226" s="16" t="s">
        <v>31</v>
      </c>
      <c r="E226" s="105">
        <v>43649</v>
      </c>
      <c r="F226" s="105">
        <v>43304</v>
      </c>
      <c r="G226" s="105">
        <v>43676</v>
      </c>
      <c r="H226" s="105">
        <v>43677</v>
      </c>
      <c r="I226" s="13" t="s">
        <v>49</v>
      </c>
      <c r="J226" s="106">
        <f t="shared" si="25"/>
        <v>1450000</v>
      </c>
      <c r="K226" s="106">
        <v>1450000</v>
      </c>
      <c r="L226" s="106"/>
      <c r="M226" s="107"/>
      <c r="N226" s="128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  <c r="AA226" s="129"/>
      <c r="AB226" s="130"/>
      <c r="AC226" s="131"/>
      <c r="AD226" s="131"/>
      <c r="AE226" s="132"/>
      <c r="AF226" s="131"/>
      <c r="AG226" s="129"/>
      <c r="AH226" s="129"/>
      <c r="AI226" s="129"/>
      <c r="AJ226" s="129"/>
      <c r="AK226" s="129"/>
      <c r="AL226" s="129"/>
      <c r="AM226" s="129"/>
      <c r="AN226" s="129"/>
      <c r="AO226" s="130"/>
      <c r="AP226" s="133"/>
    </row>
    <row r="227" spans="1:42" s="134" customFormat="1" ht="32.25" customHeight="1">
      <c r="A227" s="17" t="s">
        <v>75</v>
      </c>
      <c r="B227" s="12" t="s">
        <v>373</v>
      </c>
      <c r="C227" s="16" t="s">
        <v>392</v>
      </c>
      <c r="D227" s="16" t="s">
        <v>44</v>
      </c>
      <c r="E227" s="105">
        <v>43647</v>
      </c>
      <c r="F227" s="16" t="str">
        <f>IF(D227="","",IF((OR(D227=data_validation!A$1,D227=data_validation!A$2)),"Indicate Date","N/A"))</f>
        <v>N/A</v>
      </c>
      <c r="G227" s="105">
        <v>43650</v>
      </c>
      <c r="H227" s="105">
        <v>43655</v>
      </c>
      <c r="I227" s="13" t="s">
        <v>49</v>
      </c>
      <c r="J227" s="106">
        <f t="shared" si="25"/>
        <v>250000</v>
      </c>
      <c r="K227" s="106">
        <v>250000</v>
      </c>
      <c r="L227" s="106"/>
      <c r="M227" s="107"/>
      <c r="N227" s="128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  <c r="AA227" s="129"/>
      <c r="AB227" s="130"/>
      <c r="AC227" s="131"/>
      <c r="AD227" s="131"/>
      <c r="AE227" s="132"/>
      <c r="AF227" s="131"/>
      <c r="AG227" s="129"/>
      <c r="AH227" s="129"/>
      <c r="AI227" s="129"/>
      <c r="AJ227" s="129"/>
      <c r="AK227" s="129"/>
      <c r="AL227" s="129"/>
      <c r="AM227" s="129"/>
      <c r="AN227" s="129"/>
      <c r="AO227" s="130"/>
      <c r="AP227" s="133"/>
    </row>
    <row r="228" spans="1:42" s="134" customFormat="1" ht="32.25" customHeight="1">
      <c r="A228" s="17" t="s">
        <v>75</v>
      </c>
      <c r="B228" s="12" t="s">
        <v>481</v>
      </c>
      <c r="C228" s="16" t="s">
        <v>393</v>
      </c>
      <c r="D228" s="16" t="s">
        <v>40</v>
      </c>
      <c r="E228" s="16" t="str">
        <f>IF(D228="","",IF((OR(D228=data_validation!A$1,D228=data_validation!A$2,D228=data_validation!A$5,D228=data_validation!A$6,D228=data_validation!A$14,D228=data_validation!A$16)),"Indicate Date","N/A"))</f>
        <v>N/A</v>
      </c>
      <c r="F228" s="16" t="str">
        <f>IF(D228="","",IF((OR(D228=data_validation!A$1,D228=data_validation!A$2)),"Indicate Date","N/A"))</f>
        <v>N/A</v>
      </c>
      <c r="G228" s="105">
        <v>43508</v>
      </c>
      <c r="H228" s="105">
        <v>43509</v>
      </c>
      <c r="I228" s="13" t="s">
        <v>49</v>
      </c>
      <c r="J228" s="106">
        <f t="shared" si="25"/>
        <v>100000</v>
      </c>
      <c r="K228" s="106">
        <v>100000</v>
      </c>
      <c r="L228" s="106"/>
      <c r="M228" s="107"/>
      <c r="N228" s="128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  <c r="AA228" s="129"/>
      <c r="AB228" s="130"/>
      <c r="AC228" s="131"/>
      <c r="AD228" s="131"/>
      <c r="AE228" s="132"/>
      <c r="AF228" s="131"/>
      <c r="AG228" s="129"/>
      <c r="AH228" s="129"/>
      <c r="AI228" s="129"/>
      <c r="AJ228" s="129"/>
      <c r="AK228" s="129"/>
      <c r="AL228" s="129"/>
      <c r="AM228" s="129"/>
      <c r="AN228" s="129"/>
      <c r="AO228" s="130"/>
      <c r="AP228" s="133"/>
    </row>
    <row r="229" spans="1:42" s="134" customFormat="1" ht="32.25" customHeight="1">
      <c r="A229" s="17" t="s">
        <v>75</v>
      </c>
      <c r="B229" s="12" t="s">
        <v>391</v>
      </c>
      <c r="C229" s="16" t="s">
        <v>393</v>
      </c>
      <c r="D229" s="16" t="s">
        <v>44</v>
      </c>
      <c r="E229" s="105">
        <v>43516</v>
      </c>
      <c r="F229" s="105">
        <v>43536</v>
      </c>
      <c r="G229" s="105">
        <v>43543</v>
      </c>
      <c r="H229" s="105">
        <v>43545</v>
      </c>
      <c r="I229" s="13" t="s">
        <v>49</v>
      </c>
      <c r="J229" s="106">
        <f t="shared" si="25"/>
        <v>733333.33333333337</v>
      </c>
      <c r="K229" s="106">
        <v>733333.33333333337</v>
      </c>
      <c r="L229" s="106"/>
      <c r="M229" s="107"/>
      <c r="N229" s="128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  <c r="AA229" s="129"/>
      <c r="AB229" s="130"/>
      <c r="AC229" s="131"/>
      <c r="AD229" s="131"/>
      <c r="AE229" s="132"/>
      <c r="AF229" s="131"/>
      <c r="AG229" s="129"/>
      <c r="AH229" s="129"/>
      <c r="AI229" s="129"/>
      <c r="AJ229" s="129"/>
      <c r="AK229" s="129"/>
      <c r="AL229" s="129"/>
      <c r="AM229" s="129"/>
      <c r="AN229" s="129"/>
      <c r="AO229" s="130"/>
      <c r="AP229" s="133"/>
    </row>
    <row r="230" spans="1:42" s="134" customFormat="1" ht="32.25" customHeight="1">
      <c r="A230" s="17" t="s">
        <v>75</v>
      </c>
      <c r="B230" s="12" t="s">
        <v>391</v>
      </c>
      <c r="C230" s="16" t="s">
        <v>393</v>
      </c>
      <c r="D230" s="16" t="s">
        <v>44</v>
      </c>
      <c r="E230" s="105">
        <v>43538</v>
      </c>
      <c r="F230" s="16" t="str">
        <f>IF(D230="","",IF((OR(D230=data_validation!A$1,D230=data_validation!A$2)),"Indicate Date","N/A"))</f>
        <v>N/A</v>
      </c>
      <c r="G230" s="105">
        <v>43529</v>
      </c>
      <c r="H230" s="105">
        <v>43532</v>
      </c>
      <c r="I230" s="13" t="s">
        <v>49</v>
      </c>
      <c r="J230" s="106">
        <f t="shared" ref="J230:J231" si="26">SUM(K230:L230)</f>
        <v>733333.33333333337</v>
      </c>
      <c r="K230" s="106">
        <v>733333.33333333337</v>
      </c>
      <c r="L230" s="106"/>
      <c r="M230" s="107"/>
      <c r="N230" s="128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  <c r="Z230" s="129"/>
      <c r="AA230" s="129"/>
      <c r="AB230" s="130"/>
      <c r="AC230" s="131"/>
      <c r="AD230" s="131"/>
      <c r="AE230" s="132"/>
      <c r="AF230" s="131"/>
      <c r="AG230" s="129"/>
      <c r="AH230" s="129"/>
      <c r="AI230" s="129"/>
      <c r="AJ230" s="129"/>
      <c r="AK230" s="129"/>
      <c r="AL230" s="129"/>
      <c r="AM230" s="129"/>
      <c r="AN230" s="129"/>
      <c r="AO230" s="130"/>
      <c r="AP230" s="133"/>
    </row>
    <row r="231" spans="1:42" s="134" customFormat="1" ht="32.25" customHeight="1">
      <c r="A231" s="17" t="s">
        <v>75</v>
      </c>
      <c r="B231" s="12" t="s">
        <v>391</v>
      </c>
      <c r="C231" s="16" t="s">
        <v>393</v>
      </c>
      <c r="D231" s="16" t="s">
        <v>44</v>
      </c>
      <c r="E231" s="105">
        <v>43649</v>
      </c>
      <c r="F231" s="105">
        <v>43304</v>
      </c>
      <c r="G231" s="105">
        <v>43676</v>
      </c>
      <c r="H231" s="105">
        <v>43677</v>
      </c>
      <c r="I231" s="13" t="s">
        <v>49</v>
      </c>
      <c r="J231" s="106">
        <f t="shared" si="26"/>
        <v>733333.33333333337</v>
      </c>
      <c r="K231" s="106">
        <v>733333.33333333337</v>
      </c>
      <c r="L231" s="106"/>
      <c r="M231" s="107"/>
      <c r="N231" s="128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  <c r="AA231" s="129"/>
      <c r="AB231" s="130"/>
      <c r="AC231" s="131"/>
      <c r="AD231" s="131"/>
      <c r="AE231" s="132"/>
      <c r="AF231" s="131"/>
      <c r="AG231" s="129"/>
      <c r="AH231" s="129"/>
      <c r="AI231" s="129"/>
      <c r="AJ231" s="129"/>
      <c r="AK231" s="129"/>
      <c r="AL231" s="129"/>
      <c r="AM231" s="129"/>
      <c r="AN231" s="129"/>
      <c r="AO231" s="130"/>
      <c r="AP231" s="133"/>
    </row>
    <row r="232" spans="1:42" s="134" customFormat="1" ht="32.25" customHeight="1">
      <c r="A232" s="17" t="s">
        <v>405</v>
      </c>
      <c r="B232" s="12" t="s">
        <v>404</v>
      </c>
      <c r="C232" s="16" t="s">
        <v>393</v>
      </c>
      <c r="D232" s="16" t="s">
        <v>35</v>
      </c>
      <c r="E232" s="105">
        <v>43538</v>
      </c>
      <c r="F232" s="16" t="str">
        <f>IF(D232="","",IF((OR(D232=data_validation!A$1,D232=data_validation!A$2)),"Indicate Date","N/A"))</f>
        <v>N/A</v>
      </c>
      <c r="G232" s="105">
        <v>43529</v>
      </c>
      <c r="H232" s="105">
        <v>43532</v>
      </c>
      <c r="I232" s="13" t="s">
        <v>49</v>
      </c>
      <c r="J232" s="106">
        <f t="shared" si="25"/>
        <v>100000</v>
      </c>
      <c r="K232" s="106">
        <v>100000</v>
      </c>
      <c r="L232" s="106"/>
      <c r="M232" s="107"/>
      <c r="N232" s="128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  <c r="AA232" s="129"/>
      <c r="AB232" s="130"/>
      <c r="AC232" s="131"/>
      <c r="AD232" s="131"/>
      <c r="AE232" s="132"/>
      <c r="AF232" s="131"/>
      <c r="AG232" s="129"/>
      <c r="AH232" s="129"/>
      <c r="AI232" s="129"/>
      <c r="AJ232" s="129"/>
      <c r="AK232" s="129"/>
      <c r="AL232" s="129"/>
      <c r="AM232" s="129"/>
      <c r="AN232" s="129"/>
      <c r="AO232" s="130"/>
      <c r="AP232" s="133"/>
    </row>
    <row r="233" spans="1:42" s="134" customFormat="1" ht="32.25" customHeight="1">
      <c r="A233" s="17" t="s">
        <v>406</v>
      </c>
      <c r="B233" s="12" t="s">
        <v>398</v>
      </c>
      <c r="C233" s="16" t="s">
        <v>393</v>
      </c>
      <c r="D233" s="16" t="s">
        <v>35</v>
      </c>
      <c r="E233" s="105">
        <v>43538</v>
      </c>
      <c r="F233" s="16" t="str">
        <f>IF(D233="","",IF((OR(D233=data_validation!A$1,D233=data_validation!A$2)),"Indicate Date","N/A"))</f>
        <v>N/A</v>
      </c>
      <c r="G233" s="105">
        <v>43529</v>
      </c>
      <c r="H233" s="105">
        <v>43532</v>
      </c>
      <c r="I233" s="13" t="s">
        <v>49</v>
      </c>
      <c r="J233" s="106">
        <f t="shared" si="25"/>
        <v>250000</v>
      </c>
      <c r="K233" s="106">
        <v>250000</v>
      </c>
      <c r="L233" s="106"/>
      <c r="M233" s="107"/>
      <c r="N233" s="128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  <c r="AA233" s="129"/>
      <c r="AB233" s="130"/>
      <c r="AC233" s="131"/>
      <c r="AD233" s="131"/>
      <c r="AE233" s="132"/>
      <c r="AF233" s="131"/>
      <c r="AG233" s="129"/>
      <c r="AH233" s="129"/>
      <c r="AI233" s="129"/>
      <c r="AJ233" s="129"/>
      <c r="AK233" s="129"/>
      <c r="AL233" s="129"/>
      <c r="AM233" s="129"/>
      <c r="AN233" s="129"/>
      <c r="AO233" s="130"/>
      <c r="AP233" s="133"/>
    </row>
    <row r="234" spans="1:42" s="134" customFormat="1" ht="32.25" customHeight="1">
      <c r="A234" s="17" t="s">
        <v>75</v>
      </c>
      <c r="B234" s="12" t="s">
        <v>396</v>
      </c>
      <c r="C234" s="16" t="s">
        <v>393</v>
      </c>
      <c r="D234" s="16" t="s">
        <v>44</v>
      </c>
      <c r="E234" s="105">
        <v>43538</v>
      </c>
      <c r="F234" s="16" t="str">
        <f>IF(D234="","",IF((OR(D234=data_validation!A$1,D234=data_validation!A$2)),"Indicate Date","N/A"))</f>
        <v>N/A</v>
      </c>
      <c r="G234" s="105">
        <v>43529</v>
      </c>
      <c r="H234" s="105">
        <v>43532</v>
      </c>
      <c r="I234" s="13" t="s">
        <v>49</v>
      </c>
      <c r="J234" s="106">
        <f t="shared" si="25"/>
        <v>100000</v>
      </c>
      <c r="K234" s="106">
        <v>100000</v>
      </c>
      <c r="L234" s="106"/>
      <c r="M234" s="107"/>
      <c r="N234" s="128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  <c r="AA234" s="129"/>
      <c r="AB234" s="130"/>
      <c r="AC234" s="131"/>
      <c r="AD234" s="131"/>
      <c r="AE234" s="132"/>
      <c r="AF234" s="131"/>
      <c r="AG234" s="129"/>
      <c r="AH234" s="129"/>
      <c r="AI234" s="129"/>
      <c r="AJ234" s="129"/>
      <c r="AK234" s="129"/>
      <c r="AL234" s="129"/>
      <c r="AM234" s="129"/>
      <c r="AN234" s="129"/>
      <c r="AO234" s="130"/>
      <c r="AP234" s="133"/>
    </row>
    <row r="235" spans="1:42" s="134" customFormat="1" ht="27.95" customHeight="1">
      <c r="A235" s="17" t="s">
        <v>326</v>
      </c>
      <c r="B235" s="12" t="s">
        <v>397</v>
      </c>
      <c r="C235" s="16" t="s">
        <v>393</v>
      </c>
      <c r="D235" s="16" t="s">
        <v>35</v>
      </c>
      <c r="E235" s="105">
        <v>43538</v>
      </c>
      <c r="F235" s="16" t="str">
        <f>IF(D235="","",IF((OR(D235=data_validation!A$1,D235=data_validation!A$2)),"Indicate Date","N/A"))</f>
        <v>N/A</v>
      </c>
      <c r="G235" s="105">
        <v>43529</v>
      </c>
      <c r="H235" s="105">
        <v>43532</v>
      </c>
      <c r="I235" s="13" t="s">
        <v>49</v>
      </c>
      <c r="J235" s="106">
        <f t="shared" si="25"/>
        <v>100000</v>
      </c>
      <c r="K235" s="106"/>
      <c r="L235" s="106">
        <v>100000</v>
      </c>
      <c r="M235" s="107"/>
      <c r="N235" s="128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  <c r="AA235" s="129"/>
      <c r="AB235" s="130"/>
      <c r="AC235" s="131"/>
      <c r="AD235" s="131"/>
      <c r="AE235" s="132"/>
      <c r="AF235" s="131"/>
      <c r="AG235" s="129"/>
      <c r="AH235" s="129"/>
      <c r="AI235" s="129"/>
      <c r="AJ235" s="129"/>
      <c r="AK235" s="129"/>
      <c r="AL235" s="129"/>
      <c r="AM235" s="129"/>
      <c r="AN235" s="129"/>
      <c r="AO235" s="130"/>
      <c r="AP235" s="133"/>
    </row>
    <row r="236" spans="1:42" s="134" customFormat="1" ht="39" customHeight="1">
      <c r="A236" s="17" t="s">
        <v>59</v>
      </c>
      <c r="B236" s="12" t="s">
        <v>389</v>
      </c>
      <c r="C236" s="16" t="s">
        <v>399</v>
      </c>
      <c r="D236" s="16" t="s">
        <v>44</v>
      </c>
      <c r="E236" s="105">
        <v>43482</v>
      </c>
      <c r="F236" s="105" t="s">
        <v>58</v>
      </c>
      <c r="G236" s="105">
        <v>43487</v>
      </c>
      <c r="H236" s="105">
        <v>43489</v>
      </c>
      <c r="I236" s="13" t="s">
        <v>49</v>
      </c>
      <c r="J236" s="106">
        <f t="shared" si="25"/>
        <v>150000</v>
      </c>
      <c r="K236" s="106">
        <v>150000</v>
      </c>
      <c r="L236" s="106"/>
      <c r="M236" s="107"/>
      <c r="N236" s="128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  <c r="Z236" s="129"/>
      <c r="AA236" s="129"/>
      <c r="AB236" s="130"/>
      <c r="AC236" s="131"/>
      <c r="AD236" s="131"/>
      <c r="AE236" s="132"/>
      <c r="AF236" s="131"/>
      <c r="AG236" s="129"/>
      <c r="AH236" s="129"/>
      <c r="AI236" s="129"/>
      <c r="AJ236" s="129"/>
      <c r="AK236" s="129"/>
      <c r="AL236" s="129"/>
      <c r="AM236" s="129"/>
      <c r="AN236" s="129"/>
      <c r="AO236" s="130"/>
      <c r="AP236" s="133"/>
    </row>
    <row r="237" spans="1:42" s="134" customFormat="1" ht="30" customHeight="1">
      <c r="A237" s="17" t="s">
        <v>65</v>
      </c>
      <c r="B237" s="12" t="s">
        <v>391</v>
      </c>
      <c r="C237" s="16" t="s">
        <v>399</v>
      </c>
      <c r="D237" s="16" t="s">
        <v>44</v>
      </c>
      <c r="E237" s="105">
        <v>43481</v>
      </c>
      <c r="F237" s="105" t="s">
        <v>58</v>
      </c>
      <c r="G237" s="105">
        <v>43503</v>
      </c>
      <c r="H237" s="105">
        <v>43508</v>
      </c>
      <c r="I237" s="13" t="s">
        <v>49</v>
      </c>
      <c r="J237" s="106">
        <f t="shared" si="25"/>
        <v>998000</v>
      </c>
      <c r="K237" s="106">
        <v>998000</v>
      </c>
      <c r="L237" s="106"/>
      <c r="M237" s="107"/>
      <c r="N237" s="128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  <c r="AA237" s="129"/>
      <c r="AB237" s="130"/>
      <c r="AC237" s="131"/>
      <c r="AD237" s="131"/>
      <c r="AE237" s="132"/>
      <c r="AF237" s="131"/>
      <c r="AG237" s="129"/>
      <c r="AH237" s="129"/>
      <c r="AI237" s="129"/>
      <c r="AJ237" s="129"/>
      <c r="AK237" s="129"/>
      <c r="AL237" s="129"/>
      <c r="AM237" s="129"/>
      <c r="AN237" s="129"/>
      <c r="AO237" s="130"/>
      <c r="AP237" s="133"/>
    </row>
    <row r="238" spans="1:42" s="134" customFormat="1" ht="30" customHeight="1">
      <c r="A238" s="17" t="s">
        <v>65</v>
      </c>
      <c r="B238" s="12" t="s">
        <v>391</v>
      </c>
      <c r="C238" s="16" t="s">
        <v>399</v>
      </c>
      <c r="D238" s="16" t="s">
        <v>44</v>
      </c>
      <c r="E238" s="105">
        <v>43503</v>
      </c>
      <c r="F238" s="16" t="str">
        <f>IF(D238="","",IF((OR(D238=data_validation!A$1,D238=data_validation!A$2)),"Indicate Date","N/A"))</f>
        <v>N/A</v>
      </c>
      <c r="G238" s="105">
        <v>43143</v>
      </c>
      <c r="H238" s="105">
        <v>43511</v>
      </c>
      <c r="I238" s="13" t="s">
        <v>49</v>
      </c>
      <c r="J238" s="106">
        <f t="shared" ref="J238" si="27">SUM(K238:L238)</f>
        <v>975000</v>
      </c>
      <c r="K238" s="106">
        <v>975000</v>
      </c>
      <c r="L238" s="106"/>
      <c r="M238" s="107"/>
      <c r="N238" s="128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  <c r="AA238" s="129"/>
      <c r="AB238" s="130"/>
      <c r="AC238" s="131"/>
      <c r="AD238" s="131"/>
      <c r="AE238" s="132"/>
      <c r="AF238" s="131"/>
      <c r="AG238" s="129"/>
      <c r="AH238" s="129"/>
      <c r="AI238" s="129"/>
      <c r="AJ238" s="129"/>
      <c r="AK238" s="129"/>
      <c r="AL238" s="129"/>
      <c r="AM238" s="129"/>
      <c r="AN238" s="129"/>
      <c r="AO238" s="130"/>
      <c r="AP238" s="133"/>
    </row>
    <row r="239" spans="1:42" s="134" customFormat="1" ht="45.75" customHeight="1">
      <c r="A239" s="17" t="s">
        <v>75</v>
      </c>
      <c r="B239" s="12" t="s">
        <v>676</v>
      </c>
      <c r="C239" s="16" t="s">
        <v>399</v>
      </c>
      <c r="D239" s="16" t="s">
        <v>44</v>
      </c>
      <c r="E239" s="105">
        <v>43503</v>
      </c>
      <c r="F239" s="16" t="str">
        <f>IF(D239="","",IF((OR(D239=data_validation!A$1,D239=data_validation!A$2)),"Indicate Date","N/A"))</f>
        <v>N/A</v>
      </c>
      <c r="G239" s="105">
        <v>43143</v>
      </c>
      <c r="H239" s="105">
        <v>43511</v>
      </c>
      <c r="I239" s="13" t="s">
        <v>49</v>
      </c>
      <c r="J239" s="106">
        <f t="shared" si="25"/>
        <v>150000</v>
      </c>
      <c r="K239" s="106">
        <v>150000</v>
      </c>
      <c r="L239" s="106"/>
      <c r="M239" s="107"/>
      <c r="N239" s="128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  <c r="AA239" s="129"/>
      <c r="AB239" s="130"/>
      <c r="AC239" s="131"/>
      <c r="AD239" s="131"/>
      <c r="AE239" s="132"/>
      <c r="AF239" s="131"/>
      <c r="AG239" s="129"/>
      <c r="AH239" s="129"/>
      <c r="AI239" s="129"/>
      <c r="AJ239" s="129"/>
      <c r="AK239" s="129"/>
      <c r="AL239" s="129"/>
      <c r="AM239" s="129"/>
      <c r="AN239" s="129"/>
      <c r="AO239" s="130"/>
      <c r="AP239" s="133"/>
    </row>
    <row r="240" spans="1:42" s="134" customFormat="1" ht="39.75" customHeight="1">
      <c r="A240" s="17" t="s">
        <v>75</v>
      </c>
      <c r="B240" s="12" t="s">
        <v>490</v>
      </c>
      <c r="C240" s="16" t="s">
        <v>399</v>
      </c>
      <c r="D240" s="16" t="s">
        <v>44</v>
      </c>
      <c r="E240" s="105">
        <v>43503</v>
      </c>
      <c r="F240" s="16" t="str">
        <f>IF(D240="","",IF((OR(D240=data_validation!A$1,D240=data_validation!A$2)),"Indicate Date","N/A"))</f>
        <v>N/A</v>
      </c>
      <c r="G240" s="105">
        <v>43143</v>
      </c>
      <c r="H240" s="105">
        <v>43511</v>
      </c>
      <c r="I240" s="13" t="s">
        <v>49</v>
      </c>
      <c r="J240" s="106">
        <f t="shared" si="25"/>
        <v>200000</v>
      </c>
      <c r="K240" s="106">
        <v>200000</v>
      </c>
      <c r="L240" s="106"/>
      <c r="M240" s="107"/>
      <c r="N240" s="128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  <c r="Z240" s="129"/>
      <c r="AA240" s="129"/>
      <c r="AB240" s="130"/>
      <c r="AC240" s="131"/>
      <c r="AD240" s="131"/>
      <c r="AE240" s="132"/>
      <c r="AF240" s="131"/>
      <c r="AG240" s="129"/>
      <c r="AH240" s="129"/>
      <c r="AI240" s="129"/>
      <c r="AJ240" s="129"/>
      <c r="AK240" s="129"/>
      <c r="AL240" s="129"/>
      <c r="AM240" s="129"/>
      <c r="AN240" s="129"/>
      <c r="AO240" s="130"/>
      <c r="AP240" s="133"/>
    </row>
    <row r="241" spans="1:42" s="134" customFormat="1" ht="39.75" customHeight="1">
      <c r="A241" s="17" t="s">
        <v>75</v>
      </c>
      <c r="B241" s="12" t="s">
        <v>491</v>
      </c>
      <c r="C241" s="16" t="s">
        <v>399</v>
      </c>
      <c r="D241" s="16" t="s">
        <v>44</v>
      </c>
      <c r="E241" s="105">
        <v>43503</v>
      </c>
      <c r="F241" s="16" t="str">
        <f>IF(D241="","",IF((OR(D241=data_validation!A$1,D241=data_validation!A$2)),"Indicate Date","N/A"))</f>
        <v>N/A</v>
      </c>
      <c r="G241" s="105">
        <v>43143</v>
      </c>
      <c r="H241" s="105">
        <v>43511</v>
      </c>
      <c r="I241" s="13" t="s">
        <v>49</v>
      </c>
      <c r="J241" s="106">
        <f t="shared" si="25"/>
        <v>150000</v>
      </c>
      <c r="K241" s="106">
        <v>150000</v>
      </c>
      <c r="L241" s="106"/>
      <c r="M241" s="107"/>
      <c r="N241" s="128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  <c r="AA241" s="129"/>
      <c r="AB241" s="130"/>
      <c r="AC241" s="131"/>
      <c r="AD241" s="131"/>
      <c r="AE241" s="132"/>
      <c r="AF241" s="131"/>
      <c r="AG241" s="129"/>
      <c r="AH241" s="129"/>
      <c r="AI241" s="129"/>
      <c r="AJ241" s="129"/>
      <c r="AK241" s="129"/>
      <c r="AL241" s="129"/>
      <c r="AM241" s="129"/>
      <c r="AN241" s="129"/>
      <c r="AO241" s="130"/>
      <c r="AP241" s="133"/>
    </row>
    <row r="242" spans="1:42" s="134" customFormat="1" ht="43.5" customHeight="1">
      <c r="A242" s="17" t="s">
        <v>75</v>
      </c>
      <c r="B242" s="12" t="s">
        <v>492</v>
      </c>
      <c r="C242" s="16" t="s">
        <v>399</v>
      </c>
      <c r="D242" s="16" t="s">
        <v>44</v>
      </c>
      <c r="E242" s="105">
        <v>43503</v>
      </c>
      <c r="F242" s="16" t="str">
        <f>IF(D242="","",IF((OR(D242=data_validation!A$1,D242=data_validation!A$2)),"Indicate Date","N/A"))</f>
        <v>N/A</v>
      </c>
      <c r="G242" s="105">
        <v>43143</v>
      </c>
      <c r="H242" s="105">
        <v>43511</v>
      </c>
      <c r="I242" s="13" t="s">
        <v>49</v>
      </c>
      <c r="J242" s="106">
        <f t="shared" si="25"/>
        <v>250000</v>
      </c>
      <c r="K242" s="106">
        <v>250000</v>
      </c>
      <c r="L242" s="106"/>
      <c r="M242" s="107"/>
      <c r="N242" s="128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  <c r="AA242" s="129"/>
      <c r="AB242" s="130"/>
      <c r="AC242" s="131"/>
      <c r="AD242" s="131"/>
      <c r="AE242" s="132"/>
      <c r="AF242" s="131"/>
      <c r="AG242" s="129"/>
      <c r="AH242" s="129"/>
      <c r="AI242" s="129"/>
      <c r="AJ242" s="129"/>
      <c r="AK242" s="129"/>
      <c r="AL242" s="129"/>
      <c r="AM242" s="129"/>
      <c r="AN242" s="129"/>
      <c r="AO242" s="130"/>
      <c r="AP242" s="133"/>
    </row>
    <row r="243" spans="1:42" s="104" customFormat="1" ht="30" customHeight="1">
      <c r="A243" s="17" t="s">
        <v>59</v>
      </c>
      <c r="B243" s="12" t="s">
        <v>203</v>
      </c>
      <c r="C243" s="16" t="s">
        <v>367</v>
      </c>
      <c r="D243" s="16" t="s">
        <v>40</v>
      </c>
      <c r="E243" s="13" t="str">
        <f>IF(D243="","",IF((OR(D243=data_validation!A$1,D243=data_validation!A$2,D243=data_validation!A$5,D243=data_validation!A$6,D243=data_validation!A$14,D243=data_validation!A$16)),"Indicate Date","N/A"))</f>
        <v>N/A</v>
      </c>
      <c r="F243" s="13" t="str">
        <f>IF(D243="","",IF((OR(D243=data_validation!A$1,D243=data_validation!A$2)),"Indicate Date","N/A"))</f>
        <v>N/A</v>
      </c>
      <c r="G243" s="38">
        <v>43501</v>
      </c>
      <c r="H243" s="38">
        <v>43505</v>
      </c>
      <c r="I243" s="13" t="s">
        <v>49</v>
      </c>
      <c r="J243" s="14">
        <f t="shared" si="25"/>
        <v>95437</v>
      </c>
      <c r="K243" s="14">
        <v>95437</v>
      </c>
      <c r="L243" s="14"/>
      <c r="M243" s="15"/>
      <c r="N243" s="98"/>
      <c r="O243" s="99"/>
      <c r="P243" s="99"/>
      <c r="Q243" s="99"/>
      <c r="R243" s="99"/>
      <c r="S243" s="99"/>
      <c r="T243" s="99"/>
      <c r="U243" s="99"/>
      <c r="V243" s="99"/>
      <c r="W243" s="99"/>
      <c r="X243" s="99"/>
      <c r="Y243" s="99"/>
      <c r="Z243" s="99"/>
      <c r="AA243" s="99"/>
      <c r="AB243" s="100"/>
      <c r="AC243" s="101"/>
      <c r="AD243" s="101"/>
      <c r="AE243" s="102"/>
      <c r="AF243" s="101"/>
      <c r="AG243" s="99"/>
      <c r="AH243" s="99"/>
      <c r="AI243" s="99"/>
      <c r="AJ243" s="99"/>
      <c r="AK243" s="99"/>
      <c r="AL243" s="99"/>
      <c r="AM243" s="99"/>
      <c r="AN243" s="99"/>
      <c r="AO243" s="100"/>
      <c r="AP243" s="103"/>
    </row>
    <row r="244" spans="1:42" s="104" customFormat="1" ht="30" customHeight="1">
      <c r="A244" s="17" t="s">
        <v>59</v>
      </c>
      <c r="B244" s="12" t="s">
        <v>254</v>
      </c>
      <c r="C244" s="16" t="s">
        <v>367</v>
      </c>
      <c r="D244" s="16" t="s">
        <v>40</v>
      </c>
      <c r="E244" s="13" t="str">
        <f>IF(D244="","",IF((OR(D244=data_validation!A$1,D244=data_validation!A$2,D244=data_validation!A$5,D244=data_validation!A$6,D244=data_validation!A$14,D244=data_validation!A$16)),"Indicate Date","N/A"))</f>
        <v>N/A</v>
      </c>
      <c r="F244" s="13" t="str">
        <f>IF(D244="","",IF((OR(D244=data_validation!A$1,D244=data_validation!A$2)),"Indicate Date","N/A"))</f>
        <v>N/A</v>
      </c>
      <c r="G244" s="38">
        <v>43501</v>
      </c>
      <c r="H244" s="38">
        <v>43505</v>
      </c>
      <c r="I244" s="13" t="s">
        <v>49</v>
      </c>
      <c r="J244" s="14">
        <f t="shared" si="25"/>
        <v>80267.839999999997</v>
      </c>
      <c r="K244" s="14">
        <v>80267.839999999997</v>
      </c>
      <c r="L244" s="14"/>
      <c r="M244" s="15"/>
      <c r="N244" s="98"/>
      <c r="O244" s="99"/>
      <c r="P244" s="99"/>
      <c r="Q244" s="99"/>
      <c r="R244" s="99"/>
      <c r="S244" s="99"/>
      <c r="T244" s="99"/>
      <c r="U244" s="99"/>
      <c r="V244" s="99"/>
      <c r="W244" s="99"/>
      <c r="X244" s="99"/>
      <c r="Y244" s="99"/>
      <c r="Z244" s="99"/>
      <c r="AA244" s="99"/>
      <c r="AB244" s="100"/>
      <c r="AC244" s="101"/>
      <c r="AD244" s="101"/>
      <c r="AE244" s="102"/>
      <c r="AF244" s="101"/>
      <c r="AG244" s="99"/>
      <c r="AH244" s="99"/>
      <c r="AI244" s="99"/>
      <c r="AJ244" s="99"/>
      <c r="AK244" s="99"/>
      <c r="AL244" s="99"/>
      <c r="AM244" s="99"/>
      <c r="AN244" s="99"/>
      <c r="AO244" s="100"/>
      <c r="AP244" s="103"/>
    </row>
    <row r="245" spans="1:42" s="104" customFormat="1" ht="30" customHeight="1">
      <c r="A245" s="17" t="s">
        <v>65</v>
      </c>
      <c r="B245" s="12" t="s">
        <v>254</v>
      </c>
      <c r="C245" s="16" t="s">
        <v>367</v>
      </c>
      <c r="D245" s="16" t="s">
        <v>44</v>
      </c>
      <c r="E245" s="38">
        <v>43498</v>
      </c>
      <c r="F245" s="13" t="str">
        <f>IF(D245="","",IF((OR(D245=data_validation!A$1,D245=data_validation!A$2)),"Indicate Date","N/A"))</f>
        <v>N/A</v>
      </c>
      <c r="G245" s="38">
        <v>43501</v>
      </c>
      <c r="H245" s="38">
        <v>43505</v>
      </c>
      <c r="I245" s="13" t="s">
        <v>49</v>
      </c>
      <c r="J245" s="14">
        <f t="shared" si="25"/>
        <v>344386.16</v>
      </c>
      <c r="K245" s="14">
        <v>344386.16</v>
      </c>
      <c r="L245" s="14"/>
      <c r="M245" s="15"/>
      <c r="N245" s="98"/>
      <c r="O245" s="99"/>
      <c r="P245" s="99"/>
      <c r="Q245" s="99"/>
      <c r="R245" s="99"/>
      <c r="S245" s="99"/>
      <c r="T245" s="99"/>
      <c r="U245" s="99"/>
      <c r="V245" s="99"/>
      <c r="W245" s="99"/>
      <c r="X245" s="99"/>
      <c r="Y245" s="99"/>
      <c r="Z245" s="99"/>
      <c r="AA245" s="99"/>
      <c r="AB245" s="100"/>
      <c r="AC245" s="101"/>
      <c r="AD245" s="101"/>
      <c r="AE245" s="102"/>
      <c r="AF245" s="101"/>
      <c r="AG245" s="99"/>
      <c r="AH245" s="99"/>
      <c r="AI245" s="99"/>
      <c r="AJ245" s="99"/>
      <c r="AK245" s="99"/>
      <c r="AL245" s="99"/>
      <c r="AM245" s="99"/>
      <c r="AN245" s="99"/>
      <c r="AO245" s="100"/>
      <c r="AP245" s="103"/>
    </row>
    <row r="246" spans="1:42" s="104" customFormat="1" ht="30" customHeight="1">
      <c r="A246" s="17" t="s">
        <v>131</v>
      </c>
      <c r="B246" s="12" t="s">
        <v>486</v>
      </c>
      <c r="C246" s="16" t="s">
        <v>367</v>
      </c>
      <c r="D246" s="16" t="s">
        <v>44</v>
      </c>
      <c r="E246" s="38">
        <v>43498</v>
      </c>
      <c r="F246" s="13" t="str">
        <f>IF(D246="","",IF((OR(D246=data_validation!A$1,D246=data_validation!A$2)),"Indicate Date","N/A"))</f>
        <v>N/A</v>
      </c>
      <c r="G246" s="38">
        <v>43501</v>
      </c>
      <c r="H246" s="38">
        <v>43505</v>
      </c>
      <c r="I246" s="13" t="s">
        <v>49</v>
      </c>
      <c r="J246" s="14">
        <f t="shared" si="25"/>
        <v>913089.55</v>
      </c>
      <c r="K246" s="14">
        <v>913089.55</v>
      </c>
      <c r="L246" s="14"/>
      <c r="M246" s="15"/>
      <c r="N246" s="98"/>
      <c r="O246" s="99"/>
      <c r="P246" s="99"/>
      <c r="Q246" s="99"/>
      <c r="R246" s="99"/>
      <c r="S246" s="99"/>
      <c r="T246" s="99"/>
      <c r="U246" s="99"/>
      <c r="V246" s="99"/>
      <c r="W246" s="99"/>
      <c r="X246" s="99"/>
      <c r="Y246" s="99"/>
      <c r="Z246" s="99"/>
      <c r="AA246" s="99"/>
      <c r="AB246" s="100"/>
      <c r="AC246" s="101"/>
      <c r="AD246" s="101"/>
      <c r="AE246" s="102"/>
      <c r="AF246" s="101"/>
      <c r="AG246" s="99"/>
      <c r="AH246" s="99"/>
      <c r="AI246" s="99"/>
      <c r="AJ246" s="99"/>
      <c r="AK246" s="99"/>
      <c r="AL246" s="99"/>
      <c r="AM246" s="99"/>
      <c r="AN246" s="99"/>
      <c r="AO246" s="100"/>
      <c r="AP246" s="103"/>
    </row>
    <row r="247" spans="1:42" s="104" customFormat="1" ht="30" customHeight="1">
      <c r="A247" s="17" t="s">
        <v>59</v>
      </c>
      <c r="B247" s="12" t="s">
        <v>203</v>
      </c>
      <c r="C247" s="16" t="s">
        <v>368</v>
      </c>
      <c r="D247" s="16" t="s">
        <v>44</v>
      </c>
      <c r="E247" s="105">
        <v>43489</v>
      </c>
      <c r="F247" s="16" t="str">
        <f>IF(D247="","",IF((OR(D247=data_validation!A$1,D247=data_validation!A$2)),"Indicate Date","N/A"))</f>
        <v>N/A</v>
      </c>
      <c r="G247" s="105">
        <v>43494</v>
      </c>
      <c r="H247" s="105">
        <v>43496</v>
      </c>
      <c r="I247" s="13" t="s">
        <v>49</v>
      </c>
      <c r="J247" s="14">
        <f t="shared" si="25"/>
        <v>361000</v>
      </c>
      <c r="K247" s="14">
        <v>361000</v>
      </c>
      <c r="L247" s="14"/>
      <c r="M247" s="15"/>
      <c r="N247" s="98"/>
      <c r="O247" s="99"/>
      <c r="P247" s="99"/>
      <c r="Q247" s="99"/>
      <c r="R247" s="99"/>
      <c r="S247" s="99"/>
      <c r="T247" s="99"/>
      <c r="U247" s="99"/>
      <c r="V247" s="99"/>
      <c r="W247" s="99"/>
      <c r="X247" s="99"/>
      <c r="Y247" s="99"/>
      <c r="Z247" s="99"/>
      <c r="AA247" s="99"/>
      <c r="AB247" s="100"/>
      <c r="AC247" s="101"/>
      <c r="AD247" s="101"/>
      <c r="AE247" s="102"/>
      <c r="AF247" s="101"/>
      <c r="AG247" s="99"/>
      <c r="AH247" s="99"/>
      <c r="AI247" s="99"/>
      <c r="AJ247" s="99"/>
      <c r="AK247" s="99"/>
      <c r="AL247" s="99"/>
      <c r="AM247" s="99"/>
      <c r="AN247" s="99"/>
      <c r="AO247" s="100"/>
      <c r="AP247" s="103"/>
    </row>
    <row r="248" spans="1:42" s="104" customFormat="1" ht="30" customHeight="1">
      <c r="A248" s="17" t="s">
        <v>59</v>
      </c>
      <c r="B248" s="12" t="s">
        <v>203</v>
      </c>
      <c r="C248" s="16" t="s">
        <v>368</v>
      </c>
      <c r="D248" s="16" t="s">
        <v>40</v>
      </c>
      <c r="E248" s="13" t="str">
        <f>IF(D248="","",IF((OR(D248=data_validation!A$1,D248=data_validation!A$2,D248=data_validation!A$5,D248=data_validation!A$6,D248=data_validation!A$14,D248=data_validation!A$16)),"Indicate Date","N/A"))</f>
        <v>N/A</v>
      </c>
      <c r="F248" s="13" t="str">
        <f>IF(D248="","",IF((OR(D248=data_validation!A$1,D248=data_validation!A$2)),"Indicate Date","N/A"))</f>
        <v>N/A</v>
      </c>
      <c r="G248" s="105">
        <v>43494</v>
      </c>
      <c r="H248" s="105">
        <v>43496</v>
      </c>
      <c r="I248" s="13" t="s">
        <v>49</v>
      </c>
      <c r="J248" s="14">
        <f t="shared" si="25"/>
        <v>20411.84</v>
      </c>
      <c r="K248" s="14">
        <v>20411.84</v>
      </c>
      <c r="L248" s="14"/>
      <c r="M248" s="15"/>
      <c r="N248" s="98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  <c r="Z248" s="99"/>
      <c r="AA248" s="99"/>
      <c r="AB248" s="100"/>
      <c r="AC248" s="101"/>
      <c r="AD248" s="101"/>
      <c r="AE248" s="102"/>
      <c r="AF248" s="101"/>
      <c r="AG248" s="99"/>
      <c r="AH248" s="99"/>
      <c r="AI248" s="99"/>
      <c r="AJ248" s="99"/>
      <c r="AK248" s="99"/>
      <c r="AL248" s="99"/>
      <c r="AM248" s="99"/>
      <c r="AN248" s="99"/>
      <c r="AO248" s="100"/>
      <c r="AP248" s="103"/>
    </row>
    <row r="249" spans="1:42" s="104" customFormat="1" ht="30" customHeight="1">
      <c r="A249" s="17" t="s">
        <v>65</v>
      </c>
      <c r="B249" s="12" t="s">
        <v>482</v>
      </c>
      <c r="C249" s="16" t="s">
        <v>368</v>
      </c>
      <c r="D249" s="16" t="s">
        <v>40</v>
      </c>
      <c r="E249" s="13" t="str">
        <f>IF(D249="","",IF((OR(D249=data_validation!A$1,D249=data_validation!A$2,D249=data_validation!A$5,D249=data_validation!A$6,D249=data_validation!A$14,D249=data_validation!A$16)),"Indicate Date","N/A"))</f>
        <v>N/A</v>
      </c>
      <c r="F249" s="13" t="str">
        <f>IF(D249="","",IF((OR(D249=data_validation!A$1,D249=data_validation!A$2)),"Indicate Date","N/A"))</f>
        <v>N/A</v>
      </c>
      <c r="G249" s="105">
        <v>43494</v>
      </c>
      <c r="H249" s="105">
        <v>43496</v>
      </c>
      <c r="I249" s="13" t="s">
        <v>49</v>
      </c>
      <c r="J249" s="14">
        <f t="shared" si="25"/>
        <v>11310.74</v>
      </c>
      <c r="K249" s="14">
        <v>11310.74</v>
      </c>
      <c r="L249" s="14"/>
      <c r="M249" s="15"/>
      <c r="N249" s="98"/>
      <c r="O249" s="99"/>
      <c r="P249" s="99"/>
      <c r="Q249" s="99"/>
      <c r="R249" s="99"/>
      <c r="S249" s="99"/>
      <c r="T249" s="99"/>
      <c r="U249" s="99"/>
      <c r="V249" s="99"/>
      <c r="W249" s="99"/>
      <c r="X249" s="99"/>
      <c r="Y249" s="99"/>
      <c r="Z249" s="99"/>
      <c r="AA249" s="99"/>
      <c r="AB249" s="100"/>
      <c r="AC249" s="101"/>
      <c r="AD249" s="101"/>
      <c r="AE249" s="102"/>
      <c r="AF249" s="101"/>
      <c r="AG249" s="99"/>
      <c r="AH249" s="99"/>
      <c r="AI249" s="99"/>
      <c r="AJ249" s="99"/>
      <c r="AK249" s="99"/>
      <c r="AL249" s="99"/>
      <c r="AM249" s="99"/>
      <c r="AN249" s="99"/>
      <c r="AO249" s="100"/>
      <c r="AP249" s="103"/>
    </row>
    <row r="250" spans="1:42" s="104" customFormat="1" ht="37.5" customHeight="1">
      <c r="A250" s="17" t="s">
        <v>128</v>
      </c>
      <c r="B250" s="12" t="s">
        <v>366</v>
      </c>
      <c r="C250" s="16" t="s">
        <v>368</v>
      </c>
      <c r="D250" s="16" t="s">
        <v>35</v>
      </c>
      <c r="E250" s="38">
        <v>43491</v>
      </c>
      <c r="F250" s="13" t="str">
        <f>IF(D250="","",IF((OR(D250=data_validation!A$1,D250=data_validation!A$2)),"Indicate Date","N/A"))</f>
        <v>N/A</v>
      </c>
      <c r="G250" s="105">
        <v>43494</v>
      </c>
      <c r="H250" s="105">
        <v>43496</v>
      </c>
      <c r="I250" s="13" t="s">
        <v>49</v>
      </c>
      <c r="J250" s="14">
        <f t="shared" si="25"/>
        <v>17130.16</v>
      </c>
      <c r="K250" s="14">
        <v>17130.16</v>
      </c>
      <c r="L250" s="14"/>
      <c r="M250" s="15"/>
      <c r="N250" s="98"/>
      <c r="O250" s="99"/>
      <c r="P250" s="99"/>
      <c r="Q250" s="99"/>
      <c r="R250" s="99"/>
      <c r="S250" s="99"/>
      <c r="T250" s="99"/>
      <c r="U250" s="99"/>
      <c r="V250" s="99"/>
      <c r="W250" s="99"/>
      <c r="X250" s="99"/>
      <c r="Y250" s="99"/>
      <c r="Z250" s="99"/>
      <c r="AA250" s="99"/>
      <c r="AB250" s="100"/>
      <c r="AC250" s="101"/>
      <c r="AD250" s="101"/>
      <c r="AE250" s="102"/>
      <c r="AF250" s="101"/>
      <c r="AG250" s="99"/>
      <c r="AH250" s="99"/>
      <c r="AI250" s="99"/>
      <c r="AJ250" s="99"/>
      <c r="AK250" s="99"/>
      <c r="AL250" s="99"/>
      <c r="AM250" s="99"/>
      <c r="AN250" s="99"/>
      <c r="AO250" s="100"/>
      <c r="AP250" s="103"/>
    </row>
    <row r="251" spans="1:42" s="104" customFormat="1" ht="30" customHeight="1">
      <c r="A251" s="17" t="s">
        <v>59</v>
      </c>
      <c r="B251" s="12" t="s">
        <v>132</v>
      </c>
      <c r="C251" s="16" t="s">
        <v>670</v>
      </c>
      <c r="D251" s="16" t="s">
        <v>40</v>
      </c>
      <c r="E251" s="13" t="str">
        <f>IF(D251="","",IF((OR(D251=data_validation!A$1,D251=data_validation!A$2,D251=data_validation!A$5,D251=data_validation!A$6,D251=data_validation!A$14,D251=data_validation!A$16)),"Indicate Date","N/A"))</f>
        <v>N/A</v>
      </c>
      <c r="F251" s="13" t="str">
        <f>IF(D251="","",IF((OR(D251=data_validation!A$1,D251=data_validation!A$2)),"Indicate Date","N/A"))</f>
        <v>N/A</v>
      </c>
      <c r="G251" s="105">
        <v>43494</v>
      </c>
      <c r="H251" s="105">
        <v>43496</v>
      </c>
      <c r="I251" s="13" t="s">
        <v>49</v>
      </c>
      <c r="J251" s="14">
        <f t="shared" ref="J251:J258" si="28">SUM(K251:L251)</f>
        <v>56742.12</v>
      </c>
      <c r="K251" s="14">
        <v>56742.12</v>
      </c>
      <c r="L251" s="14"/>
      <c r="M251" s="15"/>
      <c r="N251" s="98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100"/>
      <c r="AC251" s="101"/>
      <c r="AD251" s="101"/>
      <c r="AE251" s="102"/>
      <c r="AF251" s="101"/>
      <c r="AG251" s="99"/>
      <c r="AH251" s="99"/>
      <c r="AI251" s="99"/>
      <c r="AJ251" s="99"/>
      <c r="AK251" s="99"/>
      <c r="AL251" s="99"/>
      <c r="AM251" s="99"/>
      <c r="AN251" s="99"/>
      <c r="AO251" s="100"/>
      <c r="AP251" s="103"/>
    </row>
    <row r="252" spans="1:42" s="104" customFormat="1" ht="30" customHeight="1">
      <c r="A252" s="17" t="s">
        <v>164</v>
      </c>
      <c r="B252" s="12" t="s">
        <v>671</v>
      </c>
      <c r="C252" s="16" t="s">
        <v>670</v>
      </c>
      <c r="D252" s="16" t="s">
        <v>40</v>
      </c>
      <c r="E252" s="13" t="str">
        <f>IF(D252="","",IF((OR(D252=data_validation!A$1,D252=data_validation!A$2,D252=data_validation!A$5,D252=data_validation!A$6,D252=data_validation!A$14,D252=data_validation!A$16)),"Indicate Date","N/A"))</f>
        <v>N/A</v>
      </c>
      <c r="F252" s="13" t="str">
        <f>IF(D252="","",IF((OR(D252=data_validation!A$1,D252=data_validation!A$2)),"Indicate Date","N/A"))</f>
        <v>N/A</v>
      </c>
      <c r="G252" s="105">
        <v>43494</v>
      </c>
      <c r="H252" s="105">
        <v>43496</v>
      </c>
      <c r="I252" s="13" t="s">
        <v>49</v>
      </c>
      <c r="J252" s="14">
        <f t="shared" si="28"/>
        <v>18000</v>
      </c>
      <c r="K252" s="14">
        <v>18000</v>
      </c>
      <c r="L252" s="14"/>
      <c r="M252" s="15"/>
      <c r="N252" s="98"/>
      <c r="O252" s="99"/>
      <c r="P252" s="99"/>
      <c r="Q252" s="99"/>
      <c r="R252" s="99"/>
      <c r="S252" s="99"/>
      <c r="T252" s="99"/>
      <c r="U252" s="99"/>
      <c r="V252" s="99"/>
      <c r="W252" s="99"/>
      <c r="X252" s="99"/>
      <c r="Y252" s="99"/>
      <c r="Z252" s="99"/>
      <c r="AA252" s="99"/>
      <c r="AB252" s="100"/>
      <c r="AC252" s="101"/>
      <c r="AD252" s="101"/>
      <c r="AE252" s="102"/>
      <c r="AF252" s="101"/>
      <c r="AG252" s="99"/>
      <c r="AH252" s="99"/>
      <c r="AI252" s="99"/>
      <c r="AJ252" s="99"/>
      <c r="AK252" s="99"/>
      <c r="AL252" s="99"/>
      <c r="AM252" s="99"/>
      <c r="AN252" s="99"/>
      <c r="AO252" s="100"/>
      <c r="AP252" s="103"/>
    </row>
    <row r="253" spans="1:42" s="104" customFormat="1" ht="30" customHeight="1">
      <c r="A253" s="17" t="s">
        <v>164</v>
      </c>
      <c r="B253" s="12" t="s">
        <v>671</v>
      </c>
      <c r="C253" s="16" t="s">
        <v>670</v>
      </c>
      <c r="D253" s="16" t="s">
        <v>44</v>
      </c>
      <c r="E253" s="38">
        <v>43491</v>
      </c>
      <c r="F253" s="13" t="str">
        <f>IF(D253="","",IF((OR(D253=data_validation!A$1,D253=data_validation!A$2)),"Indicate Date","N/A"))</f>
        <v>N/A</v>
      </c>
      <c r="G253" s="105">
        <v>43494</v>
      </c>
      <c r="H253" s="105">
        <v>43496</v>
      </c>
      <c r="I253" s="13" t="s">
        <v>49</v>
      </c>
      <c r="J253" s="14">
        <f t="shared" si="28"/>
        <v>33000</v>
      </c>
      <c r="K253" s="14">
        <v>33000</v>
      </c>
      <c r="L253" s="14"/>
      <c r="M253" s="15"/>
      <c r="N253" s="98"/>
      <c r="O253" s="99"/>
      <c r="P253" s="99"/>
      <c r="Q253" s="99"/>
      <c r="R253" s="99"/>
      <c r="S253" s="99"/>
      <c r="T253" s="99"/>
      <c r="U253" s="99"/>
      <c r="V253" s="99"/>
      <c r="W253" s="99"/>
      <c r="X253" s="99"/>
      <c r="Y253" s="99"/>
      <c r="Z253" s="99"/>
      <c r="AA253" s="99"/>
      <c r="AB253" s="100"/>
      <c r="AC253" s="101"/>
      <c r="AD253" s="101"/>
      <c r="AE253" s="102"/>
      <c r="AF253" s="101"/>
      <c r="AG253" s="99"/>
      <c r="AH253" s="99"/>
      <c r="AI253" s="99"/>
      <c r="AJ253" s="99"/>
      <c r="AK253" s="99"/>
      <c r="AL253" s="99"/>
      <c r="AM253" s="99"/>
      <c r="AN253" s="99"/>
      <c r="AO253" s="100"/>
      <c r="AP253" s="103"/>
    </row>
    <row r="254" spans="1:42" s="104" customFormat="1" ht="30" customHeight="1">
      <c r="A254" s="17" t="s">
        <v>65</v>
      </c>
      <c r="B254" s="12" t="s">
        <v>115</v>
      </c>
      <c r="C254" s="16" t="s">
        <v>670</v>
      </c>
      <c r="D254" s="16" t="s">
        <v>40</v>
      </c>
      <c r="E254" s="13" t="str">
        <f>IF(D254="","",IF((OR(D254=data_validation!A$1,D254=data_validation!A$2,D254=data_validation!A$5,D254=data_validation!A$6,D254=data_validation!A$14,D254=data_validation!A$16)),"Indicate Date","N/A"))</f>
        <v>N/A</v>
      </c>
      <c r="F254" s="13" t="str">
        <f>IF(D254="","",IF((OR(D254=data_validation!A$1,D254=data_validation!A$2)),"Indicate Date","N/A"))</f>
        <v>N/A</v>
      </c>
      <c r="G254" s="105">
        <v>43494</v>
      </c>
      <c r="H254" s="105">
        <v>43496</v>
      </c>
      <c r="I254" s="13" t="s">
        <v>49</v>
      </c>
      <c r="J254" s="14">
        <f t="shared" si="28"/>
        <v>23211.71</v>
      </c>
      <c r="K254" s="14">
        <v>23211.71</v>
      </c>
      <c r="L254" s="14"/>
      <c r="M254" s="15"/>
      <c r="N254" s="98"/>
      <c r="O254" s="99"/>
      <c r="P254" s="99"/>
      <c r="Q254" s="99"/>
      <c r="R254" s="99"/>
      <c r="S254" s="99"/>
      <c r="T254" s="99"/>
      <c r="U254" s="99"/>
      <c r="V254" s="99"/>
      <c r="W254" s="99"/>
      <c r="X254" s="99"/>
      <c r="Y254" s="99"/>
      <c r="Z254" s="99"/>
      <c r="AA254" s="99"/>
      <c r="AB254" s="100"/>
      <c r="AC254" s="101"/>
      <c r="AD254" s="101"/>
      <c r="AE254" s="102"/>
      <c r="AF254" s="101"/>
      <c r="AG254" s="99"/>
      <c r="AH254" s="99"/>
      <c r="AI254" s="99"/>
      <c r="AJ254" s="99"/>
      <c r="AK254" s="99"/>
      <c r="AL254" s="99"/>
      <c r="AM254" s="99"/>
      <c r="AN254" s="99"/>
      <c r="AO254" s="100"/>
      <c r="AP254" s="103"/>
    </row>
    <row r="255" spans="1:42" s="104" customFormat="1" ht="39.75" customHeight="1">
      <c r="A255" s="17" t="s">
        <v>331</v>
      </c>
      <c r="B255" s="12" t="s">
        <v>672</v>
      </c>
      <c r="C255" s="16" t="s">
        <v>670</v>
      </c>
      <c r="D255" s="16" t="s">
        <v>44</v>
      </c>
      <c r="E255" s="38">
        <v>43491</v>
      </c>
      <c r="F255" s="13" t="str">
        <f>IF(D255="","",IF((OR(D255=data_validation!A$1,D255=data_validation!A$2)),"Indicate Date","N/A"))</f>
        <v>N/A</v>
      </c>
      <c r="G255" s="105">
        <v>43494</v>
      </c>
      <c r="H255" s="105">
        <v>43496</v>
      </c>
      <c r="I255" s="13" t="s">
        <v>49</v>
      </c>
      <c r="J255" s="14">
        <f t="shared" si="28"/>
        <v>100000</v>
      </c>
      <c r="K255" s="14"/>
      <c r="L255" s="14">
        <v>100000</v>
      </c>
      <c r="M255" s="15"/>
      <c r="N255" s="98"/>
      <c r="O255" s="99"/>
      <c r="P255" s="99"/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100"/>
      <c r="AC255" s="101"/>
      <c r="AD255" s="101"/>
      <c r="AE255" s="102"/>
      <c r="AF255" s="101"/>
      <c r="AG255" s="99"/>
      <c r="AH255" s="99"/>
      <c r="AI255" s="99"/>
      <c r="AJ255" s="99"/>
      <c r="AK255" s="99"/>
      <c r="AL255" s="99"/>
      <c r="AM255" s="99"/>
      <c r="AN255" s="99"/>
      <c r="AO255" s="100"/>
      <c r="AP255" s="103"/>
    </row>
    <row r="256" spans="1:42" s="104" customFormat="1" ht="30" customHeight="1">
      <c r="A256" s="17" t="s">
        <v>77</v>
      </c>
      <c r="B256" s="12" t="s">
        <v>673</v>
      </c>
      <c r="C256" s="16" t="s">
        <v>670</v>
      </c>
      <c r="D256" s="16" t="s">
        <v>44</v>
      </c>
      <c r="E256" s="38">
        <v>43491</v>
      </c>
      <c r="F256" s="13" t="str">
        <f>IF(D256="","",IF((OR(D256=data_validation!A$1,D256=data_validation!A$2)),"Indicate Date","N/A"))</f>
        <v>N/A</v>
      </c>
      <c r="G256" s="105">
        <v>43494</v>
      </c>
      <c r="H256" s="105">
        <v>43496</v>
      </c>
      <c r="I256" s="13" t="s">
        <v>49</v>
      </c>
      <c r="J256" s="14">
        <f t="shared" si="28"/>
        <v>43416.4</v>
      </c>
      <c r="K256" s="14"/>
      <c r="L256" s="14">
        <v>43416.4</v>
      </c>
      <c r="M256" s="15"/>
      <c r="N256" s="98"/>
      <c r="O256" s="99"/>
      <c r="P256" s="99"/>
      <c r="Q256" s="99"/>
      <c r="R256" s="99"/>
      <c r="S256" s="99"/>
      <c r="T256" s="99"/>
      <c r="U256" s="99"/>
      <c r="V256" s="99"/>
      <c r="W256" s="99"/>
      <c r="X256" s="99"/>
      <c r="Y256" s="99"/>
      <c r="Z256" s="99"/>
      <c r="AA256" s="99"/>
      <c r="AB256" s="100"/>
      <c r="AC256" s="101"/>
      <c r="AD256" s="101"/>
      <c r="AE256" s="102"/>
      <c r="AF256" s="101"/>
      <c r="AG256" s="99"/>
      <c r="AH256" s="99"/>
      <c r="AI256" s="99"/>
      <c r="AJ256" s="99"/>
      <c r="AK256" s="99"/>
      <c r="AL256" s="99"/>
      <c r="AM256" s="99"/>
      <c r="AN256" s="99"/>
      <c r="AO256" s="100"/>
      <c r="AP256" s="103"/>
    </row>
    <row r="257" spans="1:42" s="104" customFormat="1" ht="30" customHeight="1">
      <c r="A257" s="17" t="s">
        <v>149</v>
      </c>
      <c r="B257" s="12" t="s">
        <v>674</v>
      </c>
      <c r="C257" s="16" t="s">
        <v>670</v>
      </c>
      <c r="D257" s="16" t="s">
        <v>40</v>
      </c>
      <c r="E257" s="13" t="str">
        <f>IF(D257="","",IF((OR(D257=data_validation!A$1,D257=data_validation!A$2,D257=data_validation!A$5,D257=data_validation!A$6,D257=data_validation!A$14,D257=data_validation!A$16)),"Indicate Date","N/A"))</f>
        <v>N/A</v>
      </c>
      <c r="F257" s="13" t="str">
        <f>IF(D257="","",IF((OR(D257=data_validation!A$1,D257=data_validation!A$2)),"Indicate Date","N/A"))</f>
        <v>N/A</v>
      </c>
      <c r="G257" s="105">
        <v>43494</v>
      </c>
      <c r="H257" s="105">
        <v>43496</v>
      </c>
      <c r="I257" s="13" t="s">
        <v>49</v>
      </c>
      <c r="J257" s="14">
        <f t="shared" si="28"/>
        <v>35720</v>
      </c>
      <c r="K257" s="14"/>
      <c r="L257" s="14">
        <v>35720</v>
      </c>
      <c r="M257" s="15"/>
      <c r="N257" s="98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  <c r="AA257" s="99"/>
      <c r="AB257" s="100"/>
      <c r="AC257" s="101"/>
      <c r="AD257" s="101"/>
      <c r="AE257" s="102"/>
      <c r="AF257" s="101"/>
      <c r="AG257" s="99"/>
      <c r="AH257" s="99"/>
      <c r="AI257" s="99"/>
      <c r="AJ257" s="99"/>
      <c r="AK257" s="99"/>
      <c r="AL257" s="99"/>
      <c r="AM257" s="99"/>
      <c r="AN257" s="99"/>
      <c r="AO257" s="100"/>
      <c r="AP257" s="103"/>
    </row>
    <row r="258" spans="1:42" s="104" customFormat="1" ht="30" customHeight="1">
      <c r="A258" s="17" t="s">
        <v>103</v>
      </c>
      <c r="B258" s="12" t="s">
        <v>675</v>
      </c>
      <c r="C258" s="16" t="s">
        <v>670</v>
      </c>
      <c r="D258" s="16" t="s">
        <v>40</v>
      </c>
      <c r="E258" s="13" t="str">
        <f>IF(D258="","",IF((OR(D258=data_validation!A$1,D258=data_validation!A$2,D258=data_validation!A$5,D258=data_validation!A$6,D258=data_validation!A$14,D258=data_validation!A$16)),"Indicate Date","N/A"))</f>
        <v>N/A</v>
      </c>
      <c r="F258" s="13" t="str">
        <f>IF(D258="","",IF((OR(D258=data_validation!A$1,D258=data_validation!A$2)),"Indicate Date","N/A"))</f>
        <v>N/A</v>
      </c>
      <c r="G258" s="105">
        <v>43494</v>
      </c>
      <c r="H258" s="105">
        <v>43496</v>
      </c>
      <c r="I258" s="13" t="s">
        <v>49</v>
      </c>
      <c r="J258" s="14">
        <f t="shared" si="28"/>
        <v>9328</v>
      </c>
      <c r="K258" s="14"/>
      <c r="L258" s="14">
        <v>9328</v>
      </c>
      <c r="M258" s="15"/>
      <c r="N258" s="98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  <c r="Z258" s="99"/>
      <c r="AA258" s="99"/>
      <c r="AB258" s="100"/>
      <c r="AC258" s="101"/>
      <c r="AD258" s="101"/>
      <c r="AE258" s="102"/>
      <c r="AF258" s="101"/>
      <c r="AG258" s="99"/>
      <c r="AH258" s="99"/>
      <c r="AI258" s="99"/>
      <c r="AJ258" s="99"/>
      <c r="AK258" s="99"/>
      <c r="AL258" s="99"/>
      <c r="AM258" s="99"/>
      <c r="AN258" s="99"/>
      <c r="AO258" s="100"/>
      <c r="AP258" s="103"/>
    </row>
    <row r="259" spans="1:42" s="104" customFormat="1" ht="27.75" customHeight="1">
      <c r="A259" s="17" t="s">
        <v>59</v>
      </c>
      <c r="B259" s="12" t="s">
        <v>161</v>
      </c>
      <c r="C259" s="16" t="s">
        <v>346</v>
      </c>
      <c r="D259" s="16" t="s">
        <v>40</v>
      </c>
      <c r="E259" s="13" t="str">
        <f>IF(D259="","",IF((OR(D259=data_validation!A$1,D259=data_validation!A$2,D259=data_validation!A$5,D259=data_validation!A$6,D259=data_validation!A$14,D259=data_validation!A$16)),"Indicate Date","N/A"))</f>
        <v>N/A</v>
      </c>
      <c r="F259" s="13" t="str">
        <f>IF(D259="","",IF((OR(D259=data_validation!A$1,D259=data_validation!A$2)),"Indicate Date","N/A"))</f>
        <v>N/A</v>
      </c>
      <c r="G259" s="38">
        <v>43494</v>
      </c>
      <c r="H259" s="38">
        <v>43496</v>
      </c>
      <c r="I259" s="13" t="s">
        <v>49</v>
      </c>
      <c r="J259" s="14">
        <f t="shared" ref="J259:J272" si="29">SUM(K259:L259)</f>
        <v>119335</v>
      </c>
      <c r="K259" s="14">
        <v>119335</v>
      </c>
      <c r="L259" s="14"/>
      <c r="M259" s="15"/>
      <c r="N259" s="98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100"/>
      <c r="AC259" s="101"/>
      <c r="AD259" s="101"/>
      <c r="AE259" s="102"/>
      <c r="AF259" s="101"/>
      <c r="AG259" s="99"/>
      <c r="AH259" s="99"/>
      <c r="AI259" s="99"/>
      <c r="AJ259" s="99"/>
      <c r="AK259" s="99"/>
      <c r="AL259" s="99"/>
      <c r="AM259" s="99"/>
      <c r="AN259" s="99"/>
      <c r="AO259" s="100"/>
      <c r="AP259" s="103"/>
    </row>
    <row r="260" spans="1:42" s="104" customFormat="1" ht="34.5" customHeight="1">
      <c r="A260" s="17" t="s">
        <v>56</v>
      </c>
      <c r="B260" s="12" t="s">
        <v>734</v>
      </c>
      <c r="C260" s="16" t="s">
        <v>346</v>
      </c>
      <c r="D260" s="16" t="s">
        <v>44</v>
      </c>
      <c r="E260" s="38">
        <v>43489</v>
      </c>
      <c r="F260" s="13" t="str">
        <f>IF(D260="","",IF((OR(D260=data_validation!A$1,D260=data_validation!A$2)),"Indicate Date","N/A"))</f>
        <v>N/A</v>
      </c>
      <c r="G260" s="38">
        <v>43494</v>
      </c>
      <c r="H260" s="38">
        <v>43496</v>
      </c>
      <c r="I260" s="13" t="s">
        <v>49</v>
      </c>
      <c r="J260" s="14">
        <f t="shared" si="29"/>
        <v>85000</v>
      </c>
      <c r="K260" s="14">
        <v>85000</v>
      </c>
      <c r="L260" s="14"/>
      <c r="M260" s="15"/>
      <c r="N260" s="98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99"/>
      <c r="Z260" s="99"/>
      <c r="AA260" s="99"/>
      <c r="AB260" s="100"/>
      <c r="AC260" s="101"/>
      <c r="AD260" s="101"/>
      <c r="AE260" s="102"/>
      <c r="AF260" s="101"/>
      <c r="AG260" s="99"/>
      <c r="AH260" s="99"/>
      <c r="AI260" s="99"/>
      <c r="AJ260" s="99"/>
      <c r="AK260" s="99"/>
      <c r="AL260" s="99"/>
      <c r="AM260" s="99"/>
      <c r="AN260" s="99"/>
      <c r="AO260" s="100"/>
      <c r="AP260" s="103"/>
    </row>
    <row r="261" spans="1:42" s="104" customFormat="1" ht="34.5" customHeight="1">
      <c r="A261" s="17" t="s">
        <v>65</v>
      </c>
      <c r="B261" s="12" t="s">
        <v>254</v>
      </c>
      <c r="C261" s="16" t="s">
        <v>346</v>
      </c>
      <c r="D261" s="16" t="s">
        <v>44</v>
      </c>
      <c r="E261" s="38" t="s">
        <v>58</v>
      </c>
      <c r="F261" s="13" t="str">
        <f>IF(D261="","",IF((OR(D261=data_validation!A$1,D261=data_validation!A$2)),"Indicate Date","N/A"))</f>
        <v>N/A</v>
      </c>
      <c r="G261" s="38">
        <v>43494</v>
      </c>
      <c r="H261" s="38">
        <v>43496</v>
      </c>
      <c r="I261" s="13" t="s">
        <v>49</v>
      </c>
      <c r="J261" s="14">
        <f t="shared" si="29"/>
        <v>334630</v>
      </c>
      <c r="K261" s="14">
        <v>334630</v>
      </c>
      <c r="L261" s="14"/>
      <c r="M261" s="15"/>
      <c r="N261" s="98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99"/>
      <c r="Z261" s="99"/>
      <c r="AA261" s="99"/>
      <c r="AB261" s="100"/>
      <c r="AC261" s="101"/>
      <c r="AD261" s="101"/>
      <c r="AE261" s="102"/>
      <c r="AF261" s="101"/>
      <c r="AG261" s="99"/>
      <c r="AH261" s="99"/>
      <c r="AI261" s="99"/>
      <c r="AJ261" s="99"/>
      <c r="AK261" s="99"/>
      <c r="AL261" s="99"/>
      <c r="AM261" s="99"/>
      <c r="AN261" s="99"/>
      <c r="AO261" s="100"/>
      <c r="AP261" s="103"/>
    </row>
    <row r="262" spans="1:42" s="104" customFormat="1" ht="45" customHeight="1">
      <c r="A262" s="17" t="s">
        <v>128</v>
      </c>
      <c r="B262" s="12" t="s">
        <v>344</v>
      </c>
      <c r="C262" s="16" t="s">
        <v>346</v>
      </c>
      <c r="D262" s="16" t="s">
        <v>44</v>
      </c>
      <c r="E262" s="38">
        <v>43489</v>
      </c>
      <c r="F262" s="13" t="str">
        <f>IF(D262="","",IF((OR(D262=data_validation!A$1,D262=data_validation!A$2)),"Indicate Date","N/A"))</f>
        <v>N/A</v>
      </c>
      <c r="G262" s="38">
        <v>43494</v>
      </c>
      <c r="H262" s="38">
        <v>43496</v>
      </c>
      <c r="I262" s="13" t="s">
        <v>49</v>
      </c>
      <c r="J262" s="14">
        <f t="shared" si="29"/>
        <v>500000</v>
      </c>
      <c r="K262" s="14">
        <v>500000</v>
      </c>
      <c r="L262" s="14"/>
      <c r="M262" s="15"/>
      <c r="N262" s="98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  <c r="AA262" s="99"/>
      <c r="AB262" s="100"/>
      <c r="AC262" s="101"/>
      <c r="AD262" s="101"/>
      <c r="AE262" s="102"/>
      <c r="AF262" s="101"/>
      <c r="AG262" s="99"/>
      <c r="AH262" s="99"/>
      <c r="AI262" s="99"/>
      <c r="AJ262" s="99"/>
      <c r="AK262" s="99"/>
      <c r="AL262" s="99"/>
      <c r="AM262" s="99"/>
      <c r="AN262" s="99"/>
      <c r="AO262" s="100"/>
      <c r="AP262" s="103"/>
    </row>
    <row r="263" spans="1:42" s="104" customFormat="1" ht="34.5" customHeight="1">
      <c r="A263" s="17" t="s">
        <v>148</v>
      </c>
      <c r="B263" s="12" t="s">
        <v>345</v>
      </c>
      <c r="C263" s="16" t="s">
        <v>346</v>
      </c>
      <c r="D263" s="16" t="s">
        <v>35</v>
      </c>
      <c r="E263" s="38" t="s">
        <v>58</v>
      </c>
      <c r="F263" s="13" t="str">
        <f>IF(D263="","",IF((OR(D263=data_validation!A$1,D263=data_validation!A$2)),"Indicate Date","N/A"))</f>
        <v>N/A</v>
      </c>
      <c r="G263" s="38">
        <v>43494</v>
      </c>
      <c r="H263" s="38">
        <v>43496</v>
      </c>
      <c r="I263" s="13" t="s">
        <v>49</v>
      </c>
      <c r="J263" s="14">
        <f t="shared" si="29"/>
        <v>17380</v>
      </c>
      <c r="K263" s="14">
        <v>17380</v>
      </c>
      <c r="L263" s="14"/>
      <c r="M263" s="15"/>
      <c r="N263" s="98"/>
      <c r="O263" s="99"/>
      <c r="P263" s="99"/>
      <c r="Q263" s="99"/>
      <c r="R263" s="99"/>
      <c r="S263" s="99"/>
      <c r="T263" s="99"/>
      <c r="U263" s="99"/>
      <c r="V263" s="99"/>
      <c r="W263" s="99"/>
      <c r="X263" s="99"/>
      <c r="Y263" s="99"/>
      <c r="Z263" s="99"/>
      <c r="AA263" s="99"/>
      <c r="AB263" s="100"/>
      <c r="AC263" s="101"/>
      <c r="AD263" s="101"/>
      <c r="AE263" s="102"/>
      <c r="AF263" s="101"/>
      <c r="AG263" s="99"/>
      <c r="AH263" s="99"/>
      <c r="AI263" s="99"/>
      <c r="AJ263" s="99"/>
      <c r="AK263" s="99"/>
      <c r="AL263" s="99"/>
      <c r="AM263" s="99"/>
      <c r="AN263" s="99"/>
      <c r="AO263" s="100"/>
      <c r="AP263" s="103"/>
    </row>
    <row r="264" spans="1:42" s="104" customFormat="1" ht="38.25" customHeight="1">
      <c r="A264" s="17" t="s">
        <v>76</v>
      </c>
      <c r="B264" s="12" t="s">
        <v>347</v>
      </c>
      <c r="C264" s="16" t="s">
        <v>346</v>
      </c>
      <c r="D264" s="16" t="s">
        <v>44</v>
      </c>
      <c r="E264" s="38" t="s">
        <v>58</v>
      </c>
      <c r="F264" s="13" t="str">
        <f>IF(D264="","",IF((OR(D264=data_validation!A$1,D264=data_validation!A$2)),"Indicate Date","N/A"))</f>
        <v>N/A</v>
      </c>
      <c r="G264" s="38">
        <v>43494</v>
      </c>
      <c r="H264" s="38">
        <v>43496</v>
      </c>
      <c r="I264" s="13" t="s">
        <v>49</v>
      </c>
      <c r="J264" s="14">
        <f t="shared" si="29"/>
        <v>18500</v>
      </c>
      <c r="K264" s="14"/>
      <c r="L264" s="14">
        <v>18500</v>
      </c>
      <c r="M264" s="15"/>
      <c r="N264" s="98"/>
      <c r="O264" s="99"/>
      <c r="P264" s="99"/>
      <c r="Q264" s="99"/>
      <c r="R264" s="99"/>
      <c r="S264" s="99"/>
      <c r="T264" s="99"/>
      <c r="U264" s="99"/>
      <c r="V264" s="99"/>
      <c r="W264" s="99"/>
      <c r="X264" s="99"/>
      <c r="Y264" s="99"/>
      <c r="Z264" s="99"/>
      <c r="AA264" s="99"/>
      <c r="AB264" s="100"/>
      <c r="AC264" s="101"/>
      <c r="AD264" s="101"/>
      <c r="AE264" s="102"/>
      <c r="AF264" s="101"/>
      <c r="AG264" s="99"/>
      <c r="AH264" s="99"/>
      <c r="AI264" s="99"/>
      <c r="AJ264" s="99"/>
      <c r="AK264" s="99"/>
      <c r="AL264" s="99"/>
      <c r="AM264" s="99"/>
      <c r="AN264" s="99"/>
      <c r="AO264" s="100"/>
      <c r="AP264" s="103"/>
    </row>
    <row r="265" spans="1:42" s="104" customFormat="1" ht="33.75" customHeight="1">
      <c r="A265" s="17" t="s">
        <v>205</v>
      </c>
      <c r="B265" s="12" t="s">
        <v>249</v>
      </c>
      <c r="C265" s="16" t="s">
        <v>346</v>
      </c>
      <c r="D265" s="16" t="s">
        <v>44</v>
      </c>
      <c r="E265" s="38">
        <v>43489</v>
      </c>
      <c r="F265" s="13" t="str">
        <f>IF(D265="","",IF((OR(D265=data_validation!A$1,D265=data_validation!A$2)),"Indicate Date","N/A"))</f>
        <v>N/A</v>
      </c>
      <c r="G265" s="38">
        <v>43494</v>
      </c>
      <c r="H265" s="38">
        <v>43496</v>
      </c>
      <c r="I265" s="13" t="s">
        <v>49</v>
      </c>
      <c r="J265" s="14">
        <f t="shared" si="29"/>
        <v>386400</v>
      </c>
      <c r="K265" s="14"/>
      <c r="L265" s="14">
        <v>386400</v>
      </c>
      <c r="M265" s="15"/>
      <c r="N265" s="98"/>
      <c r="O265" s="99"/>
      <c r="P265" s="99"/>
      <c r="Q265" s="99"/>
      <c r="R265" s="99"/>
      <c r="S265" s="99"/>
      <c r="T265" s="99"/>
      <c r="U265" s="99"/>
      <c r="V265" s="99"/>
      <c r="W265" s="99"/>
      <c r="X265" s="99"/>
      <c r="Y265" s="99"/>
      <c r="Z265" s="99"/>
      <c r="AA265" s="99"/>
      <c r="AB265" s="100"/>
      <c r="AC265" s="101"/>
      <c r="AD265" s="101"/>
      <c r="AE265" s="102"/>
      <c r="AF265" s="101"/>
      <c r="AG265" s="99"/>
      <c r="AH265" s="99"/>
      <c r="AI265" s="99"/>
      <c r="AJ265" s="99"/>
      <c r="AK265" s="99"/>
      <c r="AL265" s="99"/>
      <c r="AM265" s="99"/>
      <c r="AN265" s="99"/>
      <c r="AO265" s="100"/>
      <c r="AP265" s="103"/>
    </row>
    <row r="266" spans="1:42" s="104" customFormat="1" ht="32.25" customHeight="1">
      <c r="A266" s="17" t="s">
        <v>149</v>
      </c>
      <c r="B266" s="12" t="s">
        <v>348</v>
      </c>
      <c r="C266" s="16" t="s">
        <v>346</v>
      </c>
      <c r="D266" s="16" t="s">
        <v>44</v>
      </c>
      <c r="E266" s="38">
        <v>43489</v>
      </c>
      <c r="F266" s="13" t="str">
        <f>IF(D266="","",IF((OR(D266=data_validation!A$1,D266=data_validation!A$2)),"Indicate Date","N/A"))</f>
        <v>N/A</v>
      </c>
      <c r="G266" s="38">
        <v>43494</v>
      </c>
      <c r="H266" s="38">
        <v>43496</v>
      </c>
      <c r="I266" s="13" t="s">
        <v>49</v>
      </c>
      <c r="J266" s="14">
        <f t="shared" si="29"/>
        <v>199500</v>
      </c>
      <c r="K266" s="14"/>
      <c r="L266" s="14">
        <v>199500</v>
      </c>
      <c r="M266" s="15"/>
      <c r="N266" s="98"/>
      <c r="O266" s="99"/>
      <c r="P266" s="99"/>
      <c r="Q266" s="99"/>
      <c r="R266" s="99"/>
      <c r="S266" s="99"/>
      <c r="T266" s="99"/>
      <c r="U266" s="99"/>
      <c r="V266" s="99"/>
      <c r="W266" s="99"/>
      <c r="X266" s="99"/>
      <c r="Y266" s="99"/>
      <c r="Z266" s="99"/>
      <c r="AA266" s="99"/>
      <c r="AB266" s="100"/>
      <c r="AC266" s="101"/>
      <c r="AD266" s="101"/>
      <c r="AE266" s="102"/>
      <c r="AF266" s="101"/>
      <c r="AG266" s="99"/>
      <c r="AH266" s="99"/>
      <c r="AI266" s="99"/>
      <c r="AJ266" s="99"/>
      <c r="AK266" s="99"/>
      <c r="AL266" s="99"/>
      <c r="AM266" s="99"/>
      <c r="AN266" s="99"/>
      <c r="AO266" s="100"/>
      <c r="AP266" s="103"/>
    </row>
    <row r="267" spans="1:42" s="104" customFormat="1" ht="33.75" customHeight="1">
      <c r="A267" s="17" t="s">
        <v>100</v>
      </c>
      <c r="B267" s="12" t="s">
        <v>349</v>
      </c>
      <c r="C267" s="16" t="s">
        <v>346</v>
      </c>
      <c r="D267" s="16" t="s">
        <v>44</v>
      </c>
      <c r="E267" s="38">
        <v>43489</v>
      </c>
      <c r="F267" s="13" t="str">
        <f>IF(D267="","",IF((OR(D267=data_validation!A$1,D267=data_validation!A$2)),"Indicate Date","N/A"))</f>
        <v>N/A</v>
      </c>
      <c r="G267" s="38">
        <v>43494</v>
      </c>
      <c r="H267" s="38">
        <v>43496</v>
      </c>
      <c r="I267" s="13" t="s">
        <v>49</v>
      </c>
      <c r="J267" s="14">
        <f t="shared" si="29"/>
        <v>362000</v>
      </c>
      <c r="K267" s="14"/>
      <c r="L267" s="14">
        <v>362000</v>
      </c>
      <c r="M267" s="15"/>
      <c r="N267" s="98"/>
      <c r="O267" s="99"/>
      <c r="P267" s="99"/>
      <c r="Q267" s="99"/>
      <c r="R267" s="99"/>
      <c r="S267" s="99"/>
      <c r="T267" s="99"/>
      <c r="U267" s="99"/>
      <c r="V267" s="99"/>
      <c r="W267" s="99"/>
      <c r="X267" s="99"/>
      <c r="Y267" s="99"/>
      <c r="Z267" s="99"/>
      <c r="AA267" s="99"/>
      <c r="AB267" s="100"/>
      <c r="AC267" s="101"/>
      <c r="AD267" s="101"/>
      <c r="AE267" s="102"/>
      <c r="AF267" s="101"/>
      <c r="AG267" s="99"/>
      <c r="AH267" s="99"/>
      <c r="AI267" s="99"/>
      <c r="AJ267" s="99"/>
      <c r="AK267" s="99"/>
      <c r="AL267" s="99"/>
      <c r="AM267" s="99"/>
      <c r="AN267" s="99"/>
      <c r="AO267" s="100"/>
      <c r="AP267" s="103"/>
    </row>
    <row r="268" spans="1:42" s="104" customFormat="1" ht="36" customHeight="1">
      <c r="A268" s="17" t="s">
        <v>77</v>
      </c>
      <c r="B268" s="12" t="s">
        <v>350</v>
      </c>
      <c r="C268" s="16" t="s">
        <v>346</v>
      </c>
      <c r="D268" s="16" t="s">
        <v>44</v>
      </c>
      <c r="E268" s="38" t="s">
        <v>58</v>
      </c>
      <c r="F268" s="13" t="str">
        <f>IF(D268="","",IF((OR(D268=data_validation!A$1,D268=data_validation!A$2)),"Indicate Date","N/A"))</f>
        <v>N/A</v>
      </c>
      <c r="G268" s="38">
        <v>43494</v>
      </c>
      <c r="H268" s="38">
        <v>43496</v>
      </c>
      <c r="I268" s="13" t="s">
        <v>49</v>
      </c>
      <c r="J268" s="14">
        <f t="shared" si="29"/>
        <v>9000</v>
      </c>
      <c r="K268" s="14"/>
      <c r="L268" s="14">
        <v>9000</v>
      </c>
      <c r="M268" s="15"/>
      <c r="N268" s="98"/>
      <c r="O268" s="99"/>
      <c r="P268" s="99"/>
      <c r="Q268" s="99"/>
      <c r="R268" s="99"/>
      <c r="S268" s="99"/>
      <c r="T268" s="99"/>
      <c r="U268" s="99"/>
      <c r="V268" s="99"/>
      <c r="W268" s="99"/>
      <c r="X268" s="99"/>
      <c r="Y268" s="99"/>
      <c r="Z268" s="99"/>
      <c r="AA268" s="99"/>
      <c r="AB268" s="100"/>
      <c r="AC268" s="101"/>
      <c r="AD268" s="101"/>
      <c r="AE268" s="102"/>
      <c r="AF268" s="101"/>
      <c r="AG268" s="99"/>
      <c r="AH268" s="99"/>
      <c r="AI268" s="99"/>
      <c r="AJ268" s="99"/>
      <c r="AK268" s="99"/>
      <c r="AL268" s="99"/>
      <c r="AM268" s="99"/>
      <c r="AN268" s="99"/>
      <c r="AO268" s="100"/>
      <c r="AP268" s="103"/>
    </row>
    <row r="269" spans="1:42" s="104" customFormat="1" ht="30" customHeight="1">
      <c r="A269" s="17" t="s">
        <v>59</v>
      </c>
      <c r="B269" s="12" t="s">
        <v>324</v>
      </c>
      <c r="C269" s="16" t="s">
        <v>351</v>
      </c>
      <c r="D269" s="16" t="s">
        <v>40</v>
      </c>
      <c r="E269" s="13" t="str">
        <f>IF(D269="","",IF((OR(D269=data_validation!A$1,D269=data_validation!A$2,D269=data_validation!A$5,D269=data_validation!A$6,D269=data_validation!A$14,D269=data_validation!A$16)),"Indicate Date","N/A"))</f>
        <v>N/A</v>
      </c>
      <c r="F269" s="13" t="str">
        <f>IF(D269="","",IF((OR(D269=data_validation!A$1,D269=data_validation!A$2)),"Indicate Date","N/A"))</f>
        <v>N/A</v>
      </c>
      <c r="G269" s="38">
        <v>43494</v>
      </c>
      <c r="H269" s="38">
        <v>43496</v>
      </c>
      <c r="I269" s="13" t="s">
        <v>49</v>
      </c>
      <c r="J269" s="14">
        <f t="shared" si="29"/>
        <v>30559</v>
      </c>
      <c r="K269" s="14">
        <v>30559</v>
      </c>
      <c r="L269" s="14"/>
      <c r="M269" s="15"/>
      <c r="N269" s="98"/>
      <c r="O269" s="99"/>
      <c r="P269" s="99"/>
      <c r="Q269" s="99"/>
      <c r="R269" s="99"/>
      <c r="S269" s="99"/>
      <c r="T269" s="99"/>
      <c r="U269" s="99"/>
      <c r="V269" s="99"/>
      <c r="W269" s="99"/>
      <c r="X269" s="99"/>
      <c r="Y269" s="99"/>
      <c r="Z269" s="99"/>
      <c r="AA269" s="99"/>
      <c r="AB269" s="100"/>
      <c r="AC269" s="101"/>
      <c r="AD269" s="101"/>
      <c r="AE269" s="102"/>
      <c r="AF269" s="101"/>
      <c r="AG269" s="99"/>
      <c r="AH269" s="99"/>
      <c r="AI269" s="99"/>
      <c r="AJ269" s="99"/>
      <c r="AK269" s="99"/>
      <c r="AL269" s="99"/>
      <c r="AM269" s="99"/>
      <c r="AN269" s="99"/>
      <c r="AO269" s="100"/>
      <c r="AP269" s="103"/>
    </row>
    <row r="270" spans="1:42" s="104" customFormat="1" ht="30" customHeight="1">
      <c r="A270" s="17" t="s">
        <v>65</v>
      </c>
      <c r="B270" s="12" t="s">
        <v>204</v>
      </c>
      <c r="C270" s="16" t="s">
        <v>351</v>
      </c>
      <c r="D270" s="16" t="s">
        <v>44</v>
      </c>
      <c r="E270" s="38">
        <v>43561</v>
      </c>
      <c r="F270" s="13" t="str">
        <f>IF(D270="","",IF((OR(D270=data_validation!A$1,D270=data_validation!A$2)),"Indicate Date","N/A"))</f>
        <v>N/A</v>
      </c>
      <c r="G270" s="38">
        <v>43564</v>
      </c>
      <c r="H270" s="38">
        <v>43566</v>
      </c>
      <c r="I270" s="13" t="s">
        <v>49</v>
      </c>
      <c r="J270" s="14">
        <f t="shared" si="29"/>
        <v>41862.800000000003</v>
      </c>
      <c r="K270" s="14">
        <v>41862.800000000003</v>
      </c>
      <c r="L270" s="14"/>
      <c r="M270" s="15"/>
      <c r="N270" s="98"/>
      <c r="O270" s="99"/>
      <c r="P270" s="99"/>
      <c r="Q270" s="99"/>
      <c r="R270" s="99"/>
      <c r="S270" s="99"/>
      <c r="T270" s="99"/>
      <c r="U270" s="99"/>
      <c r="V270" s="99"/>
      <c r="W270" s="99"/>
      <c r="X270" s="99"/>
      <c r="Y270" s="99"/>
      <c r="Z270" s="99"/>
      <c r="AA270" s="99"/>
      <c r="AB270" s="100"/>
      <c r="AC270" s="101"/>
      <c r="AD270" s="101"/>
      <c r="AE270" s="102"/>
      <c r="AF270" s="101"/>
      <c r="AG270" s="99"/>
      <c r="AH270" s="99"/>
      <c r="AI270" s="99"/>
      <c r="AJ270" s="99"/>
      <c r="AK270" s="99"/>
      <c r="AL270" s="99"/>
      <c r="AM270" s="99"/>
      <c r="AN270" s="99"/>
      <c r="AO270" s="100"/>
      <c r="AP270" s="103"/>
    </row>
    <row r="271" spans="1:42" s="104" customFormat="1" ht="33.75" customHeight="1">
      <c r="A271" s="17" t="s">
        <v>128</v>
      </c>
      <c r="B271" s="12" t="s">
        <v>352</v>
      </c>
      <c r="C271" s="16" t="s">
        <v>351</v>
      </c>
      <c r="D271" s="16" t="s">
        <v>35</v>
      </c>
      <c r="E271" s="38">
        <v>43489</v>
      </c>
      <c r="F271" s="13" t="str">
        <f>IF(D271="","",IF((OR(D271=data_validation!A$1,D271=data_validation!A$2)),"Indicate Date","N/A"))</f>
        <v>N/A</v>
      </c>
      <c r="G271" s="38">
        <v>43494</v>
      </c>
      <c r="H271" s="38">
        <v>43496</v>
      </c>
      <c r="I271" s="13" t="s">
        <v>49</v>
      </c>
      <c r="J271" s="14">
        <f t="shared" si="29"/>
        <v>200000</v>
      </c>
      <c r="K271" s="14">
        <v>200000</v>
      </c>
      <c r="L271" s="14"/>
      <c r="M271" s="15"/>
      <c r="N271" s="98"/>
      <c r="O271" s="99"/>
      <c r="P271" s="99"/>
      <c r="Q271" s="99"/>
      <c r="R271" s="99"/>
      <c r="S271" s="99"/>
      <c r="T271" s="99"/>
      <c r="U271" s="99"/>
      <c r="V271" s="99"/>
      <c r="W271" s="99"/>
      <c r="X271" s="99"/>
      <c r="Y271" s="99"/>
      <c r="Z271" s="99"/>
      <c r="AA271" s="99"/>
      <c r="AB271" s="100"/>
      <c r="AC271" s="101"/>
      <c r="AD271" s="101"/>
      <c r="AE271" s="102"/>
      <c r="AF271" s="101"/>
      <c r="AG271" s="99"/>
      <c r="AH271" s="99"/>
      <c r="AI271" s="99"/>
      <c r="AJ271" s="99"/>
      <c r="AK271" s="99"/>
      <c r="AL271" s="99"/>
      <c r="AM271" s="99"/>
      <c r="AN271" s="99"/>
      <c r="AO271" s="100"/>
      <c r="AP271" s="103"/>
    </row>
    <row r="272" spans="1:42" s="134" customFormat="1" ht="37.5" customHeight="1">
      <c r="A272" s="17" t="s">
        <v>75</v>
      </c>
      <c r="B272" s="12" t="s">
        <v>353</v>
      </c>
      <c r="C272" s="16" t="s">
        <v>351</v>
      </c>
      <c r="D272" s="16" t="s">
        <v>44</v>
      </c>
      <c r="E272" s="105">
        <v>43489</v>
      </c>
      <c r="F272" s="16" t="str">
        <f>IF(D272="","",IF((OR(D272=data_validation!A$1,D272=data_validation!A$2)),"Indicate Date","N/A"))</f>
        <v>N/A</v>
      </c>
      <c r="G272" s="105">
        <v>43494</v>
      </c>
      <c r="H272" s="105">
        <v>43496</v>
      </c>
      <c r="I272" s="13" t="s">
        <v>49</v>
      </c>
      <c r="J272" s="106">
        <f t="shared" si="29"/>
        <v>225000</v>
      </c>
      <c r="K272" s="106">
        <v>225000</v>
      </c>
      <c r="L272" s="106"/>
      <c r="M272" s="107"/>
      <c r="N272" s="128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  <c r="AA272" s="129"/>
      <c r="AB272" s="130"/>
      <c r="AC272" s="131"/>
      <c r="AD272" s="131"/>
      <c r="AE272" s="132"/>
      <c r="AF272" s="131"/>
      <c r="AG272" s="129"/>
      <c r="AH272" s="129"/>
      <c r="AI272" s="129"/>
      <c r="AJ272" s="129"/>
      <c r="AK272" s="129"/>
      <c r="AL272" s="129"/>
      <c r="AM272" s="129"/>
      <c r="AN272" s="129"/>
      <c r="AO272" s="130"/>
      <c r="AP272" s="133"/>
    </row>
    <row r="273" spans="1:42" s="104" customFormat="1" ht="25.5" customHeight="1">
      <c r="A273" s="17" t="s">
        <v>56</v>
      </c>
      <c r="B273" s="12" t="s">
        <v>317</v>
      </c>
      <c r="C273" s="16" t="s">
        <v>363</v>
      </c>
      <c r="D273" s="16" t="s">
        <v>44</v>
      </c>
      <c r="E273" s="13" t="s">
        <v>58</v>
      </c>
      <c r="F273" s="16" t="str">
        <f>IF(D273="","",IF((OR(D273=data_validation!A$1,D273=data_validation!A$2)),"Indicate Date","N/A"))</f>
        <v>N/A</v>
      </c>
      <c r="G273" s="38">
        <v>43501</v>
      </c>
      <c r="H273" s="38">
        <v>43505</v>
      </c>
      <c r="I273" s="13" t="s">
        <v>49</v>
      </c>
      <c r="J273" s="14">
        <f t="shared" ref="J273:J279" si="30">SUM(K273:L273)</f>
        <v>19250</v>
      </c>
      <c r="K273" s="14">
        <v>19250</v>
      </c>
      <c r="L273" s="14"/>
      <c r="M273" s="15"/>
      <c r="N273" s="98"/>
      <c r="O273" s="99"/>
      <c r="P273" s="99"/>
      <c r="Q273" s="99"/>
      <c r="R273" s="99"/>
      <c r="S273" s="99"/>
      <c r="T273" s="99"/>
      <c r="U273" s="99"/>
      <c r="V273" s="99"/>
      <c r="W273" s="99"/>
      <c r="X273" s="99"/>
      <c r="Y273" s="99"/>
      <c r="Z273" s="99"/>
      <c r="AA273" s="99"/>
      <c r="AB273" s="100"/>
      <c r="AC273" s="101"/>
      <c r="AD273" s="101"/>
      <c r="AE273" s="102"/>
      <c r="AF273" s="101"/>
      <c r="AG273" s="99"/>
      <c r="AH273" s="99"/>
      <c r="AI273" s="99"/>
      <c r="AJ273" s="99"/>
      <c r="AK273" s="99"/>
      <c r="AL273" s="99"/>
      <c r="AM273" s="99"/>
      <c r="AN273" s="99"/>
      <c r="AO273" s="100"/>
      <c r="AP273" s="103"/>
    </row>
    <row r="274" spans="1:42" s="104" customFormat="1" ht="31.5" customHeight="1">
      <c r="A274" s="17" t="s">
        <v>56</v>
      </c>
      <c r="B274" s="12" t="s">
        <v>198</v>
      </c>
      <c r="C274" s="16" t="s">
        <v>363</v>
      </c>
      <c r="D274" s="16" t="s">
        <v>35</v>
      </c>
      <c r="E274" s="13" t="s">
        <v>58</v>
      </c>
      <c r="F274" s="16" t="str">
        <f>IF(D274="","",IF((OR(D274=data_validation!A$1,D274=data_validation!A$2)),"Indicate Date","N/A"))</f>
        <v>N/A</v>
      </c>
      <c r="G274" s="38">
        <v>43501</v>
      </c>
      <c r="H274" s="38">
        <v>43505</v>
      </c>
      <c r="I274" s="13" t="s">
        <v>49</v>
      </c>
      <c r="J274" s="14">
        <f t="shared" si="30"/>
        <v>3244.5</v>
      </c>
      <c r="K274" s="14">
        <v>3244.5</v>
      </c>
      <c r="L274" s="14"/>
      <c r="M274" s="15"/>
      <c r="N274" s="98"/>
      <c r="O274" s="99"/>
      <c r="P274" s="99"/>
      <c r="Q274" s="99"/>
      <c r="R274" s="99"/>
      <c r="S274" s="99"/>
      <c r="T274" s="99"/>
      <c r="U274" s="99"/>
      <c r="V274" s="99"/>
      <c r="W274" s="99"/>
      <c r="X274" s="99"/>
      <c r="Y274" s="99"/>
      <c r="Z274" s="99"/>
      <c r="AA274" s="99"/>
      <c r="AB274" s="100"/>
      <c r="AC274" s="101"/>
      <c r="AD274" s="101"/>
      <c r="AE274" s="102"/>
      <c r="AF274" s="101"/>
      <c r="AG274" s="99"/>
      <c r="AH274" s="99"/>
      <c r="AI274" s="99"/>
      <c r="AJ274" s="99"/>
      <c r="AK274" s="99"/>
      <c r="AL274" s="99"/>
      <c r="AM274" s="99"/>
      <c r="AN274" s="99"/>
      <c r="AO274" s="100"/>
      <c r="AP274" s="103"/>
    </row>
    <row r="275" spans="1:42" s="104" customFormat="1" ht="31.5" customHeight="1">
      <c r="A275" s="17" t="s">
        <v>59</v>
      </c>
      <c r="B275" s="12" t="s">
        <v>203</v>
      </c>
      <c r="C275" s="16" t="s">
        <v>363</v>
      </c>
      <c r="D275" s="16" t="s">
        <v>40</v>
      </c>
      <c r="E275" s="13" t="str">
        <f>IF(D275="","",IF((OR(D275=data_validation!A$1,D275=data_validation!A$2,D275=data_validation!A$5,D275=data_validation!A$6,D275=data_validation!A$14,D275=data_validation!A$16)),"Indicate Date","N/A"))</f>
        <v>N/A</v>
      </c>
      <c r="F275" s="13" t="str">
        <f>IF(D275="","",IF((OR(D275=data_validation!A$1,D275=data_validation!A$2)),"Indicate Date","N/A"))</f>
        <v>N/A</v>
      </c>
      <c r="G275" s="38">
        <v>43501</v>
      </c>
      <c r="H275" s="38">
        <v>43505</v>
      </c>
      <c r="I275" s="13" t="s">
        <v>49</v>
      </c>
      <c r="J275" s="14">
        <f t="shared" si="30"/>
        <v>85599.77</v>
      </c>
      <c r="K275" s="14">
        <v>85599.77</v>
      </c>
      <c r="L275" s="14"/>
      <c r="M275" s="15"/>
      <c r="N275" s="98"/>
      <c r="O275" s="99"/>
      <c r="P275" s="99"/>
      <c r="Q275" s="99"/>
      <c r="R275" s="99"/>
      <c r="S275" s="99"/>
      <c r="T275" s="99"/>
      <c r="U275" s="99"/>
      <c r="V275" s="99"/>
      <c r="W275" s="99"/>
      <c r="X275" s="99"/>
      <c r="Y275" s="99"/>
      <c r="Z275" s="99"/>
      <c r="AA275" s="99"/>
      <c r="AB275" s="100"/>
      <c r="AC275" s="101"/>
      <c r="AD275" s="101"/>
      <c r="AE275" s="102"/>
      <c r="AF275" s="101"/>
      <c r="AG275" s="99"/>
      <c r="AH275" s="99"/>
      <c r="AI275" s="99"/>
      <c r="AJ275" s="99"/>
      <c r="AK275" s="99"/>
      <c r="AL275" s="99"/>
      <c r="AM275" s="99"/>
      <c r="AN275" s="99"/>
      <c r="AO275" s="100"/>
      <c r="AP275" s="103"/>
    </row>
    <row r="276" spans="1:42" s="104" customFormat="1" ht="31.5" customHeight="1">
      <c r="A276" s="17" t="s">
        <v>65</v>
      </c>
      <c r="B276" s="12" t="s">
        <v>261</v>
      </c>
      <c r="C276" s="16" t="s">
        <v>363</v>
      </c>
      <c r="D276" s="16" t="s">
        <v>40</v>
      </c>
      <c r="E276" s="13" t="str">
        <f>IF(D276="","",IF((OR(D276=data_validation!A$1,D276=data_validation!A$2,D276=data_validation!A$5,D276=data_validation!A$6,D276=data_validation!A$14,D276=data_validation!A$16)),"Indicate Date","N/A"))</f>
        <v>N/A</v>
      </c>
      <c r="F276" s="13" t="str">
        <f>IF(D276="","",IF((OR(D276=data_validation!A$1,D276=data_validation!A$2)),"Indicate Date","N/A"))</f>
        <v>N/A</v>
      </c>
      <c r="G276" s="38">
        <v>43501</v>
      </c>
      <c r="H276" s="38">
        <v>43505</v>
      </c>
      <c r="I276" s="13" t="s">
        <v>49</v>
      </c>
      <c r="J276" s="14">
        <f t="shared" si="30"/>
        <v>44682.5</v>
      </c>
      <c r="K276" s="14">
        <v>44682.5</v>
      </c>
      <c r="L276" s="14"/>
      <c r="M276" s="15"/>
      <c r="N276" s="98"/>
      <c r="O276" s="99"/>
      <c r="P276" s="99"/>
      <c r="Q276" s="99"/>
      <c r="R276" s="99"/>
      <c r="S276" s="99"/>
      <c r="T276" s="99"/>
      <c r="U276" s="99"/>
      <c r="V276" s="99"/>
      <c r="W276" s="99"/>
      <c r="X276" s="99"/>
      <c r="Y276" s="99"/>
      <c r="Z276" s="99"/>
      <c r="AA276" s="99"/>
      <c r="AB276" s="100"/>
      <c r="AC276" s="101"/>
      <c r="AD276" s="101"/>
      <c r="AE276" s="102"/>
      <c r="AF276" s="101"/>
      <c r="AG276" s="99"/>
      <c r="AH276" s="99"/>
      <c r="AI276" s="99"/>
      <c r="AJ276" s="99"/>
      <c r="AK276" s="99"/>
      <c r="AL276" s="99"/>
      <c r="AM276" s="99"/>
      <c r="AN276" s="99"/>
      <c r="AO276" s="100"/>
      <c r="AP276" s="103"/>
    </row>
    <row r="277" spans="1:42" s="104" customFormat="1" ht="31.5" customHeight="1">
      <c r="A277" s="17" t="s">
        <v>64</v>
      </c>
      <c r="B277" s="12" t="s">
        <v>364</v>
      </c>
      <c r="C277" s="16" t="s">
        <v>363</v>
      </c>
      <c r="D277" s="16" t="s">
        <v>44</v>
      </c>
      <c r="E277" s="38">
        <v>43498</v>
      </c>
      <c r="F277" s="13" t="str">
        <f>IF(D277="","",IF((OR(D277=data_validation!A$1,D277=data_validation!A$2)),"Indicate Date","N/A"))</f>
        <v>N/A</v>
      </c>
      <c r="G277" s="38">
        <v>43501</v>
      </c>
      <c r="H277" s="38">
        <v>43505</v>
      </c>
      <c r="I277" s="13" t="s">
        <v>49</v>
      </c>
      <c r="J277" s="14">
        <f t="shared" si="30"/>
        <v>174994.56</v>
      </c>
      <c r="K277" s="14">
        <v>174994.56</v>
      </c>
      <c r="L277" s="14"/>
      <c r="M277" s="15"/>
      <c r="N277" s="98"/>
      <c r="O277" s="99"/>
      <c r="P277" s="99"/>
      <c r="Q277" s="99"/>
      <c r="R277" s="99"/>
      <c r="S277" s="99"/>
      <c r="T277" s="99"/>
      <c r="U277" s="99"/>
      <c r="V277" s="99"/>
      <c r="W277" s="99"/>
      <c r="X277" s="99"/>
      <c r="Y277" s="99"/>
      <c r="Z277" s="99"/>
      <c r="AA277" s="99"/>
      <c r="AB277" s="100"/>
      <c r="AC277" s="101"/>
      <c r="AD277" s="101"/>
      <c r="AE277" s="102"/>
      <c r="AF277" s="101"/>
      <c r="AG277" s="99"/>
      <c r="AH277" s="99"/>
      <c r="AI277" s="99"/>
      <c r="AJ277" s="99"/>
      <c r="AK277" s="99"/>
      <c r="AL277" s="99"/>
      <c r="AM277" s="99"/>
      <c r="AN277" s="99"/>
      <c r="AO277" s="100"/>
      <c r="AP277" s="103"/>
    </row>
    <row r="278" spans="1:42" s="104" customFormat="1" ht="32.25" customHeight="1">
      <c r="A278" s="17" t="s">
        <v>131</v>
      </c>
      <c r="B278" s="12" t="s">
        <v>365</v>
      </c>
      <c r="C278" s="16" t="s">
        <v>363</v>
      </c>
      <c r="D278" s="13" t="s">
        <v>35</v>
      </c>
      <c r="E278" s="13" t="s">
        <v>58</v>
      </c>
      <c r="F278" s="13" t="str">
        <f>IF(D278="","",IF((OR(D278=data_validation!A$1,D278=data_validation!A$2)),"Indicate Date","N/A"))</f>
        <v>N/A</v>
      </c>
      <c r="G278" s="38">
        <v>43529</v>
      </c>
      <c r="H278" s="38">
        <v>43536</v>
      </c>
      <c r="I278" s="13" t="s">
        <v>49</v>
      </c>
      <c r="J278" s="14">
        <f t="shared" si="30"/>
        <v>31600</v>
      </c>
      <c r="K278" s="14">
        <v>31600</v>
      </c>
      <c r="L278" s="14"/>
      <c r="M278" s="15"/>
      <c r="N278" s="98"/>
      <c r="O278" s="99"/>
      <c r="P278" s="99"/>
      <c r="Q278" s="99"/>
      <c r="R278" s="99"/>
      <c r="S278" s="99"/>
      <c r="T278" s="99"/>
      <c r="U278" s="99"/>
      <c r="V278" s="99"/>
      <c r="W278" s="99"/>
      <c r="X278" s="99"/>
      <c r="Y278" s="99"/>
      <c r="Z278" s="99"/>
      <c r="AA278" s="99"/>
      <c r="AB278" s="100"/>
      <c r="AC278" s="101"/>
      <c r="AD278" s="101"/>
      <c r="AE278" s="102"/>
      <c r="AF278" s="101"/>
      <c r="AG278" s="99"/>
      <c r="AH278" s="99"/>
      <c r="AI278" s="99"/>
      <c r="AJ278" s="99"/>
      <c r="AK278" s="99"/>
      <c r="AL278" s="99"/>
      <c r="AM278" s="99"/>
      <c r="AN278" s="99"/>
      <c r="AO278" s="100"/>
      <c r="AP278" s="103"/>
    </row>
    <row r="279" spans="1:42" s="104" customFormat="1" ht="34.5" customHeight="1">
      <c r="A279" s="17" t="s">
        <v>128</v>
      </c>
      <c r="B279" s="12" t="s">
        <v>366</v>
      </c>
      <c r="C279" s="16" t="s">
        <v>363</v>
      </c>
      <c r="D279" s="13" t="s">
        <v>35</v>
      </c>
      <c r="E279" s="38">
        <v>43523</v>
      </c>
      <c r="F279" s="13" t="str">
        <f>IF(D279="","",IF((OR(D279=data_validation!A$1,D279=data_validation!A$2)),"Indicate Date","N/A"))</f>
        <v>N/A</v>
      </c>
      <c r="G279" s="38">
        <v>43529</v>
      </c>
      <c r="H279" s="38">
        <v>43536</v>
      </c>
      <c r="I279" s="13" t="s">
        <v>49</v>
      </c>
      <c r="J279" s="14">
        <f t="shared" si="30"/>
        <v>70000</v>
      </c>
      <c r="K279" s="14">
        <v>70000</v>
      </c>
      <c r="L279" s="14"/>
      <c r="M279" s="15"/>
      <c r="N279" s="98"/>
      <c r="O279" s="99"/>
      <c r="P279" s="99"/>
      <c r="Q279" s="99"/>
      <c r="R279" s="99"/>
      <c r="S279" s="99"/>
      <c r="T279" s="99"/>
      <c r="U279" s="99"/>
      <c r="V279" s="99"/>
      <c r="W279" s="99"/>
      <c r="X279" s="99"/>
      <c r="Y279" s="99"/>
      <c r="Z279" s="99"/>
      <c r="AA279" s="99"/>
      <c r="AB279" s="100"/>
      <c r="AC279" s="101"/>
      <c r="AD279" s="101"/>
      <c r="AE279" s="102"/>
      <c r="AF279" s="101"/>
      <c r="AG279" s="99"/>
      <c r="AH279" s="99"/>
      <c r="AI279" s="99"/>
      <c r="AJ279" s="99"/>
      <c r="AK279" s="99"/>
      <c r="AL279" s="99"/>
      <c r="AM279" s="99"/>
      <c r="AN279" s="99"/>
      <c r="AO279" s="100"/>
      <c r="AP279" s="103"/>
    </row>
    <row r="280" spans="1:42" s="104" customFormat="1" ht="33.75">
      <c r="A280" s="17" t="s">
        <v>59</v>
      </c>
      <c r="B280" s="12" t="s">
        <v>203</v>
      </c>
      <c r="C280" s="16" t="s">
        <v>369</v>
      </c>
      <c r="D280" s="16" t="s">
        <v>40</v>
      </c>
      <c r="E280" s="13" t="str">
        <f>IF(D280="","",IF((OR(D280=data_validation!A$1,D280=data_validation!A$2,D280=data_validation!A$5,D280=data_validation!A$6,D280=data_validation!A$14,D280=data_validation!A$16)),"Indicate Date","N/A"))</f>
        <v>N/A</v>
      </c>
      <c r="F280" s="13" t="str">
        <f>IF(D280="","",IF((OR(D280=data_validation!A$1,D280=data_validation!A$2)),"Indicate Date","N/A"))</f>
        <v>N/A</v>
      </c>
      <c r="G280" s="38">
        <v>43501</v>
      </c>
      <c r="H280" s="38">
        <v>43505</v>
      </c>
      <c r="I280" s="13" t="s">
        <v>49</v>
      </c>
      <c r="J280" s="14">
        <f>SUM(K280:L280)</f>
        <v>30000</v>
      </c>
      <c r="K280" s="14">
        <v>30000</v>
      </c>
      <c r="L280" s="14"/>
      <c r="M280" s="15"/>
      <c r="N280" s="98"/>
      <c r="O280" s="99"/>
      <c r="P280" s="99"/>
      <c r="Q280" s="99"/>
      <c r="R280" s="99"/>
      <c r="S280" s="99"/>
      <c r="T280" s="99"/>
      <c r="U280" s="99"/>
      <c r="V280" s="99"/>
      <c r="W280" s="99"/>
      <c r="X280" s="99"/>
      <c r="Y280" s="99"/>
      <c r="Z280" s="99"/>
      <c r="AA280" s="99"/>
      <c r="AB280" s="100"/>
      <c r="AC280" s="101"/>
      <c r="AD280" s="101"/>
      <c r="AE280" s="102"/>
      <c r="AF280" s="101"/>
      <c r="AG280" s="99"/>
      <c r="AH280" s="99"/>
      <c r="AI280" s="99"/>
      <c r="AJ280" s="99"/>
      <c r="AK280" s="99"/>
      <c r="AL280" s="99"/>
      <c r="AM280" s="99"/>
      <c r="AN280" s="99"/>
      <c r="AO280" s="100"/>
      <c r="AP280" s="103"/>
    </row>
    <row r="281" spans="1:42" s="104" customFormat="1" ht="37.5" customHeight="1">
      <c r="A281" s="17" t="s">
        <v>56</v>
      </c>
      <c r="B281" s="12" t="s">
        <v>683</v>
      </c>
      <c r="C281" s="16" t="s">
        <v>426</v>
      </c>
      <c r="D281" s="16" t="s">
        <v>44</v>
      </c>
      <c r="E281" s="13" t="s">
        <v>58</v>
      </c>
      <c r="F281" s="13" t="str">
        <f>IF(D281="","",IF((OR(D281=data_validation!A$1,D281=data_validation!A$2)),"Indicate Date","N/A"))</f>
        <v>N/A</v>
      </c>
      <c r="G281" s="38">
        <v>43501</v>
      </c>
      <c r="H281" s="38">
        <v>43505</v>
      </c>
      <c r="I281" s="13" t="s">
        <v>49</v>
      </c>
      <c r="J281" s="14">
        <f t="shared" ref="J281:J291" si="31">SUM(K281:L281)</f>
        <v>25000</v>
      </c>
      <c r="K281" s="14">
        <v>25000</v>
      </c>
      <c r="L281" s="14"/>
      <c r="M281" s="15"/>
      <c r="N281" s="98"/>
      <c r="O281" s="99"/>
      <c r="P281" s="99"/>
      <c r="Q281" s="99"/>
      <c r="R281" s="99"/>
      <c r="S281" s="99"/>
      <c r="T281" s="99"/>
      <c r="U281" s="99"/>
      <c r="V281" s="99"/>
      <c r="W281" s="99"/>
      <c r="X281" s="99"/>
      <c r="Y281" s="99"/>
      <c r="Z281" s="99"/>
      <c r="AA281" s="99"/>
      <c r="AB281" s="100"/>
      <c r="AC281" s="101"/>
      <c r="AD281" s="101"/>
      <c r="AE281" s="102"/>
      <c r="AF281" s="101"/>
      <c r="AG281" s="99"/>
      <c r="AH281" s="99"/>
      <c r="AI281" s="99"/>
      <c r="AJ281" s="99"/>
      <c r="AK281" s="99"/>
      <c r="AL281" s="99"/>
      <c r="AM281" s="99"/>
      <c r="AN281" s="99"/>
      <c r="AO281" s="100"/>
      <c r="AP281" s="103"/>
    </row>
    <row r="282" spans="1:42" s="104" customFormat="1" ht="37.5" customHeight="1">
      <c r="A282" s="17" t="s">
        <v>56</v>
      </c>
      <c r="B282" s="12" t="s">
        <v>684</v>
      </c>
      <c r="C282" s="16" t="s">
        <v>426</v>
      </c>
      <c r="D282" s="16" t="s">
        <v>44</v>
      </c>
      <c r="E282" s="13" t="s">
        <v>58</v>
      </c>
      <c r="F282" s="13" t="str">
        <f>IF(D282="","",IF((OR(D282=data_validation!A$1,D282=data_validation!A$2)),"Indicate Date","N/A"))</f>
        <v>N/A</v>
      </c>
      <c r="G282" s="38">
        <v>43501</v>
      </c>
      <c r="H282" s="38">
        <v>43505</v>
      </c>
      <c r="I282" s="13" t="s">
        <v>49</v>
      </c>
      <c r="J282" s="14">
        <f t="shared" si="31"/>
        <v>18000</v>
      </c>
      <c r="K282" s="14">
        <v>18000</v>
      </c>
      <c r="L282" s="14"/>
      <c r="M282" s="15"/>
      <c r="N282" s="98"/>
      <c r="O282" s="99"/>
      <c r="P282" s="99"/>
      <c r="Q282" s="99"/>
      <c r="R282" s="99"/>
      <c r="S282" s="99"/>
      <c r="T282" s="99"/>
      <c r="U282" s="99"/>
      <c r="V282" s="99"/>
      <c r="W282" s="99"/>
      <c r="X282" s="99"/>
      <c r="Y282" s="99"/>
      <c r="Z282" s="99"/>
      <c r="AA282" s="99"/>
      <c r="AB282" s="100"/>
      <c r="AC282" s="101"/>
      <c r="AD282" s="101"/>
      <c r="AE282" s="102"/>
      <c r="AF282" s="101"/>
      <c r="AG282" s="99"/>
      <c r="AH282" s="99"/>
      <c r="AI282" s="99"/>
      <c r="AJ282" s="99"/>
      <c r="AK282" s="99"/>
      <c r="AL282" s="99"/>
      <c r="AM282" s="99"/>
      <c r="AN282" s="99"/>
      <c r="AO282" s="100"/>
      <c r="AP282" s="103"/>
    </row>
    <row r="283" spans="1:42" s="104" customFormat="1" ht="37.5" customHeight="1">
      <c r="A283" s="17" t="s">
        <v>56</v>
      </c>
      <c r="B283" s="12" t="s">
        <v>685</v>
      </c>
      <c r="C283" s="16" t="s">
        <v>426</v>
      </c>
      <c r="D283" s="16" t="s">
        <v>44</v>
      </c>
      <c r="E283" s="13" t="s">
        <v>58</v>
      </c>
      <c r="F283" s="13" t="str">
        <f>IF(D283="","",IF((OR(D283=data_validation!A$1,D283=data_validation!A$2)),"Indicate Date","N/A"))</f>
        <v>N/A</v>
      </c>
      <c r="G283" s="38">
        <v>43501</v>
      </c>
      <c r="H283" s="38">
        <v>43505</v>
      </c>
      <c r="I283" s="13" t="s">
        <v>49</v>
      </c>
      <c r="J283" s="14">
        <f t="shared" si="31"/>
        <v>25000</v>
      </c>
      <c r="K283" s="14">
        <v>25000</v>
      </c>
      <c r="L283" s="14"/>
      <c r="M283" s="15"/>
      <c r="N283" s="98"/>
      <c r="O283" s="99"/>
      <c r="P283" s="99"/>
      <c r="Q283" s="99"/>
      <c r="R283" s="99"/>
      <c r="S283" s="99"/>
      <c r="T283" s="99"/>
      <c r="U283" s="99"/>
      <c r="V283" s="99"/>
      <c r="W283" s="99"/>
      <c r="X283" s="99"/>
      <c r="Y283" s="99"/>
      <c r="Z283" s="99"/>
      <c r="AA283" s="99"/>
      <c r="AB283" s="100"/>
      <c r="AC283" s="101"/>
      <c r="AD283" s="101"/>
      <c r="AE283" s="102"/>
      <c r="AF283" s="101"/>
      <c r="AG283" s="99"/>
      <c r="AH283" s="99"/>
      <c r="AI283" s="99"/>
      <c r="AJ283" s="99"/>
      <c r="AK283" s="99"/>
      <c r="AL283" s="99"/>
      <c r="AM283" s="99"/>
      <c r="AN283" s="99"/>
      <c r="AO283" s="100"/>
      <c r="AP283" s="103"/>
    </row>
    <row r="284" spans="1:42" s="104" customFormat="1" ht="31.5" customHeight="1">
      <c r="A284" s="17" t="s">
        <v>56</v>
      </c>
      <c r="B284" s="12" t="s">
        <v>686</v>
      </c>
      <c r="C284" s="16" t="s">
        <v>426</v>
      </c>
      <c r="D284" s="16" t="s">
        <v>44</v>
      </c>
      <c r="E284" s="13" t="s">
        <v>58</v>
      </c>
      <c r="F284" s="13" t="str">
        <f>IF(D284="","",IF((OR(D284=data_validation!A$1,D284=data_validation!A$2)),"Indicate Date","N/A"))</f>
        <v>N/A</v>
      </c>
      <c r="G284" s="38">
        <v>43501</v>
      </c>
      <c r="H284" s="38">
        <v>43505</v>
      </c>
      <c r="I284" s="13" t="s">
        <v>49</v>
      </c>
      <c r="J284" s="14">
        <f>SUM(K284:L284)</f>
        <v>17000</v>
      </c>
      <c r="K284" s="14">
        <v>17000</v>
      </c>
      <c r="L284" s="14"/>
      <c r="M284" s="15"/>
      <c r="N284" s="98"/>
      <c r="O284" s="99"/>
      <c r="P284" s="99"/>
      <c r="Q284" s="99"/>
      <c r="R284" s="99"/>
      <c r="S284" s="99"/>
      <c r="T284" s="99"/>
      <c r="U284" s="99"/>
      <c r="V284" s="99"/>
      <c r="W284" s="99"/>
      <c r="X284" s="99"/>
      <c r="Y284" s="99"/>
      <c r="Z284" s="99"/>
      <c r="AA284" s="99"/>
      <c r="AB284" s="100"/>
      <c r="AC284" s="101"/>
      <c r="AD284" s="101"/>
      <c r="AE284" s="102"/>
      <c r="AF284" s="101"/>
      <c r="AG284" s="99"/>
      <c r="AH284" s="99"/>
      <c r="AI284" s="99"/>
      <c r="AJ284" s="99"/>
      <c r="AK284" s="99"/>
      <c r="AL284" s="99"/>
      <c r="AM284" s="99"/>
      <c r="AN284" s="99"/>
      <c r="AO284" s="100"/>
      <c r="AP284" s="103"/>
    </row>
    <row r="285" spans="1:42" s="104" customFormat="1" ht="29.25" customHeight="1">
      <c r="A285" s="17" t="s">
        <v>59</v>
      </c>
      <c r="B285" s="12" t="s">
        <v>203</v>
      </c>
      <c r="C285" s="16" t="s">
        <v>426</v>
      </c>
      <c r="D285" s="16" t="s">
        <v>40</v>
      </c>
      <c r="E285" s="13" t="s">
        <v>58</v>
      </c>
      <c r="F285" s="13" t="str">
        <f>IF(D285="","",IF((OR(D285=data_validation!A$1,D285=data_validation!A$2)),"Indicate Date","N/A"))</f>
        <v>N/A</v>
      </c>
      <c r="G285" s="38">
        <v>43503</v>
      </c>
      <c r="H285" s="38">
        <v>43504</v>
      </c>
      <c r="I285" s="13" t="s">
        <v>49</v>
      </c>
      <c r="J285" s="14">
        <f t="shared" si="31"/>
        <v>22400</v>
      </c>
      <c r="K285" s="14">
        <v>22400</v>
      </c>
      <c r="L285" s="14"/>
      <c r="M285" s="15"/>
      <c r="N285" s="98"/>
      <c r="O285" s="99"/>
      <c r="P285" s="99"/>
      <c r="Q285" s="99"/>
      <c r="R285" s="99"/>
      <c r="S285" s="99"/>
      <c r="T285" s="99"/>
      <c r="U285" s="99"/>
      <c r="V285" s="99"/>
      <c r="W285" s="99"/>
      <c r="X285" s="99"/>
      <c r="Y285" s="99"/>
      <c r="Z285" s="99"/>
      <c r="AA285" s="99"/>
      <c r="AB285" s="100"/>
      <c r="AC285" s="101"/>
      <c r="AD285" s="101"/>
      <c r="AE285" s="102"/>
      <c r="AF285" s="101"/>
      <c r="AG285" s="99"/>
      <c r="AH285" s="99"/>
      <c r="AI285" s="99"/>
      <c r="AJ285" s="99"/>
      <c r="AK285" s="99"/>
      <c r="AL285" s="99"/>
      <c r="AM285" s="99"/>
      <c r="AN285" s="99"/>
      <c r="AO285" s="100"/>
      <c r="AP285" s="103"/>
    </row>
    <row r="286" spans="1:42" s="104" customFormat="1" ht="31.5" customHeight="1">
      <c r="A286" s="17" t="s">
        <v>65</v>
      </c>
      <c r="B286" s="12" t="s">
        <v>254</v>
      </c>
      <c r="C286" s="16" t="s">
        <v>426</v>
      </c>
      <c r="D286" s="16" t="s">
        <v>40</v>
      </c>
      <c r="E286" s="13" t="s">
        <v>58</v>
      </c>
      <c r="F286" s="13" t="str">
        <f>IF(D286="","",IF((OR(D286=data_validation!A$1,D286=data_validation!A$2)),"Indicate Date","N/A"))</f>
        <v>N/A</v>
      </c>
      <c r="G286" s="38">
        <v>43501</v>
      </c>
      <c r="H286" s="38">
        <v>43505</v>
      </c>
      <c r="I286" s="13" t="s">
        <v>49</v>
      </c>
      <c r="J286" s="14">
        <f t="shared" si="31"/>
        <v>7600</v>
      </c>
      <c r="K286" s="14">
        <v>7600</v>
      </c>
      <c r="L286" s="14"/>
      <c r="M286" s="15"/>
      <c r="N286" s="98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  <c r="AA286" s="99"/>
      <c r="AB286" s="100"/>
      <c r="AC286" s="101"/>
      <c r="AD286" s="101"/>
      <c r="AE286" s="102"/>
      <c r="AF286" s="101"/>
      <c r="AG286" s="99"/>
      <c r="AH286" s="99"/>
      <c r="AI286" s="99"/>
      <c r="AJ286" s="99"/>
      <c r="AK286" s="99"/>
      <c r="AL286" s="99"/>
      <c r="AM286" s="99"/>
      <c r="AN286" s="99"/>
      <c r="AO286" s="100"/>
      <c r="AP286" s="103"/>
    </row>
    <row r="287" spans="1:42" s="104" customFormat="1" ht="31.5" customHeight="1">
      <c r="A287" s="17" t="s">
        <v>427</v>
      </c>
      <c r="B287" s="12" t="s">
        <v>152</v>
      </c>
      <c r="C287" s="16" t="s">
        <v>426</v>
      </c>
      <c r="D287" s="16" t="s">
        <v>44</v>
      </c>
      <c r="E287" s="38">
        <v>43497</v>
      </c>
      <c r="F287" s="13" t="str">
        <f>IF(D287="","",IF((OR(D287=data_validation!A$1,D287=data_validation!A$2)),"Indicate Date","N/A"))</f>
        <v>N/A</v>
      </c>
      <c r="G287" s="38">
        <v>43503</v>
      </c>
      <c r="H287" s="38">
        <v>43504</v>
      </c>
      <c r="I287" s="13" t="s">
        <v>49</v>
      </c>
      <c r="J287" s="14">
        <f t="shared" si="31"/>
        <v>50000</v>
      </c>
      <c r="K287" s="14">
        <v>50000</v>
      </c>
      <c r="L287" s="14"/>
      <c r="M287" s="15"/>
      <c r="N287" s="98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  <c r="AA287" s="99"/>
      <c r="AB287" s="100"/>
      <c r="AC287" s="101"/>
      <c r="AD287" s="101"/>
      <c r="AE287" s="102"/>
      <c r="AF287" s="101"/>
      <c r="AG287" s="99"/>
      <c r="AH287" s="99"/>
      <c r="AI287" s="99"/>
      <c r="AJ287" s="99"/>
      <c r="AK287" s="99"/>
      <c r="AL287" s="99"/>
      <c r="AM287" s="99"/>
      <c r="AN287" s="99"/>
      <c r="AO287" s="100"/>
      <c r="AP287" s="103"/>
    </row>
    <row r="288" spans="1:42" s="104" customFormat="1" ht="31.5" customHeight="1">
      <c r="A288" s="17" t="s">
        <v>77</v>
      </c>
      <c r="B288" s="12" t="s">
        <v>325</v>
      </c>
      <c r="C288" s="16" t="s">
        <v>426</v>
      </c>
      <c r="D288" s="16" t="s">
        <v>35</v>
      </c>
      <c r="E288" s="13" t="s">
        <v>58</v>
      </c>
      <c r="F288" s="13" t="str">
        <f>IF(D288="","",IF((OR(D288=data_validation!A$1,D288=data_validation!A$2)),"Indicate Date","N/A"))</f>
        <v>N/A</v>
      </c>
      <c r="G288" s="38">
        <v>43501</v>
      </c>
      <c r="H288" s="38">
        <v>43505</v>
      </c>
      <c r="I288" s="13" t="s">
        <v>49</v>
      </c>
      <c r="J288" s="14">
        <f t="shared" si="31"/>
        <v>34650</v>
      </c>
      <c r="K288" s="14"/>
      <c r="L288" s="14">
        <v>34650</v>
      </c>
      <c r="M288" s="45"/>
      <c r="N288" s="98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  <c r="AA288" s="99"/>
      <c r="AB288" s="100"/>
      <c r="AC288" s="101"/>
      <c r="AD288" s="101"/>
      <c r="AE288" s="102"/>
      <c r="AF288" s="101"/>
      <c r="AG288" s="99"/>
      <c r="AH288" s="99"/>
      <c r="AI288" s="99"/>
      <c r="AJ288" s="99"/>
      <c r="AK288" s="99"/>
      <c r="AL288" s="99"/>
      <c r="AM288" s="99"/>
      <c r="AN288" s="99"/>
      <c r="AO288" s="100"/>
      <c r="AP288" s="103"/>
    </row>
    <row r="289" spans="1:42" s="104" customFormat="1" ht="26.25" customHeight="1">
      <c r="A289" s="17" t="s">
        <v>428</v>
      </c>
      <c r="B289" s="12" t="s">
        <v>370</v>
      </c>
      <c r="C289" s="16" t="s">
        <v>426</v>
      </c>
      <c r="D289" s="16" t="s">
        <v>44</v>
      </c>
      <c r="E289" s="13" t="s">
        <v>58</v>
      </c>
      <c r="F289" s="13" t="str">
        <f>IF(D289="","",IF((OR(D289=data_validation!A$1,D289=data_validation!A$2)),"Indicate Date","N/A"))</f>
        <v>N/A</v>
      </c>
      <c r="G289" s="38">
        <v>43501</v>
      </c>
      <c r="H289" s="38">
        <v>43505</v>
      </c>
      <c r="I289" s="13" t="s">
        <v>49</v>
      </c>
      <c r="J289" s="14">
        <f t="shared" si="31"/>
        <v>49500</v>
      </c>
      <c r="K289" s="14"/>
      <c r="L289" s="14">
        <v>49500</v>
      </c>
      <c r="M289" s="15"/>
      <c r="N289" s="98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  <c r="AA289" s="99"/>
      <c r="AB289" s="100"/>
      <c r="AC289" s="101"/>
      <c r="AD289" s="101"/>
      <c r="AE289" s="102"/>
      <c r="AF289" s="101"/>
      <c r="AG289" s="99"/>
      <c r="AH289" s="99"/>
      <c r="AI289" s="99"/>
      <c r="AJ289" s="99"/>
      <c r="AK289" s="99"/>
      <c r="AL289" s="99"/>
      <c r="AM289" s="99"/>
      <c r="AN289" s="99"/>
      <c r="AO289" s="100"/>
      <c r="AP289" s="103"/>
    </row>
    <row r="290" spans="1:42" s="104" customFormat="1" ht="26.25" customHeight="1">
      <c r="A290" s="17" t="s">
        <v>59</v>
      </c>
      <c r="B290" s="12" t="s">
        <v>203</v>
      </c>
      <c r="C290" s="16" t="s">
        <v>371</v>
      </c>
      <c r="D290" s="16" t="s">
        <v>40</v>
      </c>
      <c r="E290" s="13" t="str">
        <f>IF(D290="","",IF((OR(D290=data_validation!A$1,D290=data_validation!A$2,D290=data_validation!A$5,D290=data_validation!A$6,D290=data_validation!A$14,D290=data_validation!A$16)),"Indicate Date","N/A"))</f>
        <v>N/A</v>
      </c>
      <c r="F290" s="13" t="str">
        <f>IF(D290="","",IF((OR(D290=data_validation!A$1,D290=data_validation!A$2)),"Indicate Date","N/A"))</f>
        <v>N/A</v>
      </c>
      <c r="G290" s="38">
        <v>43531</v>
      </c>
      <c r="H290" s="38">
        <v>43532</v>
      </c>
      <c r="I290" s="13" t="s">
        <v>49</v>
      </c>
      <c r="J290" s="14">
        <f t="shared" si="31"/>
        <v>156675</v>
      </c>
      <c r="K290" s="14">
        <v>156675</v>
      </c>
      <c r="L290" s="14"/>
      <c r="M290" s="15"/>
      <c r="N290" s="98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  <c r="AA290" s="99"/>
      <c r="AB290" s="100"/>
      <c r="AC290" s="101"/>
      <c r="AD290" s="101"/>
      <c r="AE290" s="102"/>
      <c r="AF290" s="101"/>
      <c r="AG290" s="99"/>
      <c r="AH290" s="99"/>
      <c r="AI290" s="99"/>
      <c r="AJ290" s="99"/>
      <c r="AK290" s="99"/>
      <c r="AL290" s="99"/>
      <c r="AM290" s="99"/>
      <c r="AN290" s="99"/>
      <c r="AO290" s="100"/>
      <c r="AP290" s="103"/>
    </row>
    <row r="291" spans="1:42" s="104" customFormat="1" ht="31.5" customHeight="1">
      <c r="A291" s="17" t="s">
        <v>59</v>
      </c>
      <c r="B291" s="12" t="s">
        <v>203</v>
      </c>
      <c r="C291" s="16" t="s">
        <v>371</v>
      </c>
      <c r="D291" s="16" t="s">
        <v>44</v>
      </c>
      <c r="E291" s="38" t="s">
        <v>58</v>
      </c>
      <c r="F291" s="13" t="str">
        <f>IF(D291="","",IF((OR(D291=data_validation!A$1,D291=data_validation!A$2)),"Indicate Date","N/A"))</f>
        <v>N/A</v>
      </c>
      <c r="G291" s="38">
        <v>43531</v>
      </c>
      <c r="H291" s="38">
        <v>43532</v>
      </c>
      <c r="I291" s="13" t="s">
        <v>49</v>
      </c>
      <c r="J291" s="14">
        <f t="shared" si="31"/>
        <v>34500</v>
      </c>
      <c r="K291" s="14">
        <v>34500</v>
      </c>
      <c r="L291" s="14"/>
      <c r="M291" s="15"/>
      <c r="N291" s="98"/>
      <c r="O291" s="99"/>
      <c r="P291" s="99"/>
      <c r="Q291" s="99"/>
      <c r="R291" s="99"/>
      <c r="S291" s="99"/>
      <c r="T291" s="99"/>
      <c r="U291" s="99"/>
      <c r="V291" s="99"/>
      <c r="W291" s="99"/>
      <c r="X291" s="99"/>
      <c r="Y291" s="99"/>
      <c r="Z291" s="99"/>
      <c r="AA291" s="99"/>
      <c r="AB291" s="100"/>
      <c r="AC291" s="101"/>
      <c r="AD291" s="101"/>
      <c r="AE291" s="102"/>
      <c r="AF291" s="101"/>
      <c r="AG291" s="99"/>
      <c r="AH291" s="99"/>
      <c r="AI291" s="99"/>
      <c r="AJ291" s="99"/>
      <c r="AK291" s="99"/>
      <c r="AL291" s="99"/>
      <c r="AM291" s="99"/>
      <c r="AN291" s="99"/>
      <c r="AO291" s="100"/>
      <c r="AP291" s="103"/>
    </row>
    <row r="292" spans="1:42" s="104" customFormat="1" ht="27.75" customHeight="1">
      <c r="A292" s="17" t="s">
        <v>65</v>
      </c>
      <c r="B292" s="12" t="s">
        <v>261</v>
      </c>
      <c r="C292" s="16" t="s">
        <v>371</v>
      </c>
      <c r="D292" s="16" t="s">
        <v>40</v>
      </c>
      <c r="E292" s="13" t="str">
        <f>IF(D292="","",IF((OR(D292=data_validation!A$1,D292=data_validation!A$2,D292=data_validation!A$5,D292=data_validation!A$6,D292=data_validation!A$14,D292=data_validation!A$16)),"Indicate Date","N/A"))</f>
        <v>N/A</v>
      </c>
      <c r="F292" s="13" t="str">
        <f>IF(D292="","",IF((OR(D292=data_validation!A$1,D292=data_validation!A$2)),"Indicate Date","N/A"))</f>
        <v>N/A</v>
      </c>
      <c r="G292" s="38">
        <v>43531</v>
      </c>
      <c r="H292" s="38">
        <v>43532</v>
      </c>
      <c r="I292" s="13" t="s">
        <v>49</v>
      </c>
      <c r="J292" s="14">
        <f t="shared" ref="J292:J299" si="32">SUM(K292:L292)</f>
        <v>5950</v>
      </c>
      <c r="K292" s="14">
        <v>5950</v>
      </c>
      <c r="L292" s="14"/>
      <c r="M292" s="15"/>
      <c r="N292" s="98"/>
      <c r="O292" s="99"/>
      <c r="P292" s="99"/>
      <c r="Q292" s="99"/>
      <c r="R292" s="99"/>
      <c r="S292" s="99"/>
      <c r="T292" s="99"/>
      <c r="U292" s="99"/>
      <c r="V292" s="99"/>
      <c r="W292" s="99"/>
      <c r="X292" s="99"/>
      <c r="Y292" s="99"/>
      <c r="Z292" s="99"/>
      <c r="AA292" s="99"/>
      <c r="AB292" s="100"/>
      <c r="AC292" s="101"/>
      <c r="AD292" s="101"/>
      <c r="AE292" s="102"/>
      <c r="AF292" s="101"/>
      <c r="AG292" s="99"/>
      <c r="AH292" s="99"/>
      <c r="AI292" s="99"/>
      <c r="AJ292" s="99"/>
      <c r="AK292" s="99"/>
      <c r="AL292" s="99"/>
      <c r="AM292" s="99"/>
      <c r="AN292" s="99"/>
      <c r="AO292" s="100"/>
      <c r="AP292" s="103"/>
    </row>
    <row r="293" spans="1:42" s="104" customFormat="1" ht="32.25" customHeight="1">
      <c r="A293" s="17" t="s">
        <v>372</v>
      </c>
      <c r="B293" s="12" t="s">
        <v>735</v>
      </c>
      <c r="C293" s="16" t="s">
        <v>371</v>
      </c>
      <c r="D293" s="16" t="s">
        <v>44</v>
      </c>
      <c r="E293" s="13" t="s">
        <v>58</v>
      </c>
      <c r="F293" s="13" t="str">
        <f>IF(D293="","",IF((OR(D293=data_validation!A$1,D293=data_validation!A$2)),"Indicate Date","N/A"))</f>
        <v>N/A</v>
      </c>
      <c r="G293" s="38">
        <v>43531</v>
      </c>
      <c r="H293" s="38">
        <v>43532</v>
      </c>
      <c r="I293" s="13" t="s">
        <v>49</v>
      </c>
      <c r="J293" s="14">
        <f t="shared" si="32"/>
        <v>45000</v>
      </c>
      <c r="K293" s="14">
        <v>45000</v>
      </c>
      <c r="L293" s="14"/>
      <c r="M293" s="15"/>
      <c r="N293" s="98"/>
      <c r="O293" s="99"/>
      <c r="P293" s="99"/>
      <c r="Q293" s="99"/>
      <c r="R293" s="99"/>
      <c r="S293" s="99"/>
      <c r="T293" s="99"/>
      <c r="U293" s="99"/>
      <c r="V293" s="99"/>
      <c r="W293" s="99"/>
      <c r="X293" s="99"/>
      <c r="Y293" s="99"/>
      <c r="Z293" s="99"/>
      <c r="AA293" s="99"/>
      <c r="AB293" s="100"/>
      <c r="AC293" s="101"/>
      <c r="AD293" s="101"/>
      <c r="AE293" s="102"/>
      <c r="AF293" s="101"/>
      <c r="AG293" s="99"/>
      <c r="AH293" s="99"/>
      <c r="AI293" s="99"/>
      <c r="AJ293" s="99"/>
      <c r="AK293" s="99"/>
      <c r="AL293" s="99"/>
      <c r="AM293" s="99"/>
      <c r="AN293" s="99"/>
      <c r="AO293" s="100"/>
      <c r="AP293" s="103"/>
    </row>
    <row r="294" spans="1:42" s="104" customFormat="1" ht="32.25" customHeight="1">
      <c r="A294" s="17" t="s">
        <v>372</v>
      </c>
      <c r="B294" s="12" t="s">
        <v>736</v>
      </c>
      <c r="C294" s="16" t="s">
        <v>371</v>
      </c>
      <c r="D294" s="16" t="s">
        <v>44</v>
      </c>
      <c r="E294" s="38" t="s">
        <v>58</v>
      </c>
      <c r="F294" s="13" t="str">
        <f>IF(D294="","",IF((OR(D294=data_validation!A$1,D294=data_validation!A$2)),"Indicate Date","N/A"))</f>
        <v>N/A</v>
      </c>
      <c r="G294" s="105">
        <v>43571</v>
      </c>
      <c r="H294" s="105">
        <v>43574</v>
      </c>
      <c r="I294" s="13" t="s">
        <v>49</v>
      </c>
      <c r="J294" s="14">
        <f t="shared" si="32"/>
        <v>30000</v>
      </c>
      <c r="K294" s="14">
        <v>30000</v>
      </c>
      <c r="L294" s="14"/>
      <c r="M294" s="15"/>
      <c r="N294" s="98"/>
      <c r="O294" s="99"/>
      <c r="P294" s="99"/>
      <c r="Q294" s="99"/>
      <c r="R294" s="99"/>
      <c r="S294" s="99"/>
      <c r="T294" s="99"/>
      <c r="U294" s="99"/>
      <c r="V294" s="99"/>
      <c r="W294" s="99"/>
      <c r="X294" s="99"/>
      <c r="Y294" s="99"/>
      <c r="Z294" s="99"/>
      <c r="AA294" s="99"/>
      <c r="AB294" s="100"/>
      <c r="AC294" s="101"/>
      <c r="AD294" s="101"/>
      <c r="AE294" s="102"/>
      <c r="AF294" s="101"/>
      <c r="AG294" s="99"/>
      <c r="AH294" s="99"/>
      <c r="AI294" s="99"/>
      <c r="AJ294" s="99"/>
      <c r="AK294" s="99"/>
      <c r="AL294" s="99"/>
      <c r="AM294" s="99"/>
      <c r="AN294" s="99"/>
      <c r="AO294" s="100"/>
      <c r="AP294" s="103"/>
    </row>
    <row r="295" spans="1:42" s="104" customFormat="1" ht="37.5" customHeight="1">
      <c r="A295" s="17" t="s">
        <v>372</v>
      </c>
      <c r="B295" s="12" t="s">
        <v>737</v>
      </c>
      <c r="C295" s="16" t="s">
        <v>371</v>
      </c>
      <c r="D295" s="16" t="s">
        <v>44</v>
      </c>
      <c r="E295" s="38" t="s">
        <v>58</v>
      </c>
      <c r="F295" s="13" t="str">
        <f>IF(D295="","",IF((OR(D295=data_validation!A$1,D295=data_validation!A$2)),"Indicate Date","N/A"))</f>
        <v>N/A</v>
      </c>
      <c r="G295" s="38">
        <v>43609</v>
      </c>
      <c r="H295" s="38">
        <v>43611</v>
      </c>
      <c r="I295" s="13" t="s">
        <v>49</v>
      </c>
      <c r="J295" s="14">
        <f t="shared" si="32"/>
        <v>45000</v>
      </c>
      <c r="K295" s="14">
        <v>45000</v>
      </c>
      <c r="L295" s="14"/>
      <c r="M295" s="15"/>
      <c r="N295" s="98"/>
      <c r="O295" s="99"/>
      <c r="P295" s="99"/>
      <c r="Q295" s="99"/>
      <c r="R295" s="99"/>
      <c r="S295" s="99"/>
      <c r="T295" s="99"/>
      <c r="U295" s="99"/>
      <c r="V295" s="99"/>
      <c r="W295" s="99"/>
      <c r="X295" s="99"/>
      <c r="Y295" s="99"/>
      <c r="Z295" s="99"/>
      <c r="AA295" s="99"/>
      <c r="AB295" s="100"/>
      <c r="AC295" s="101"/>
      <c r="AD295" s="101"/>
      <c r="AE295" s="102"/>
      <c r="AF295" s="101"/>
      <c r="AG295" s="99"/>
      <c r="AH295" s="99"/>
      <c r="AI295" s="99"/>
      <c r="AJ295" s="99"/>
      <c r="AK295" s="99"/>
      <c r="AL295" s="99"/>
      <c r="AM295" s="99"/>
      <c r="AN295" s="99"/>
      <c r="AO295" s="100"/>
      <c r="AP295" s="103"/>
    </row>
    <row r="296" spans="1:42" s="104" customFormat="1" ht="37.5" customHeight="1">
      <c r="A296" s="17" t="s">
        <v>372</v>
      </c>
      <c r="B296" s="12" t="s">
        <v>738</v>
      </c>
      <c r="C296" s="16" t="s">
        <v>371</v>
      </c>
      <c r="D296" s="16" t="s">
        <v>44</v>
      </c>
      <c r="E296" s="13" t="s">
        <v>58</v>
      </c>
      <c r="F296" s="13" t="str">
        <f>IF(D296="","",IF((OR(D296=data_validation!A$1,D296=data_validation!A$2)),"Indicate Date","N/A"))</f>
        <v>N/A</v>
      </c>
      <c r="G296" s="38">
        <v>43494</v>
      </c>
      <c r="H296" s="38">
        <v>43496</v>
      </c>
      <c r="I296" s="13" t="s">
        <v>49</v>
      </c>
      <c r="J296" s="14">
        <f t="shared" si="32"/>
        <v>45000</v>
      </c>
      <c r="K296" s="14">
        <v>45000</v>
      </c>
      <c r="L296" s="14"/>
      <c r="M296" s="15"/>
      <c r="N296" s="98"/>
      <c r="O296" s="99"/>
      <c r="P296" s="99"/>
      <c r="Q296" s="99"/>
      <c r="R296" s="99"/>
      <c r="S296" s="99"/>
      <c r="T296" s="99"/>
      <c r="U296" s="99"/>
      <c r="V296" s="99"/>
      <c r="W296" s="99"/>
      <c r="X296" s="99"/>
      <c r="Y296" s="99"/>
      <c r="Z296" s="99"/>
      <c r="AA296" s="99"/>
      <c r="AB296" s="100"/>
      <c r="AC296" s="101"/>
      <c r="AD296" s="101"/>
      <c r="AE296" s="102"/>
      <c r="AF296" s="101"/>
      <c r="AG296" s="99"/>
      <c r="AH296" s="99"/>
      <c r="AI296" s="99"/>
      <c r="AJ296" s="99"/>
      <c r="AK296" s="99"/>
      <c r="AL296" s="99"/>
      <c r="AM296" s="99"/>
      <c r="AN296" s="99"/>
      <c r="AO296" s="100"/>
      <c r="AP296" s="103"/>
    </row>
    <row r="297" spans="1:42" s="104" customFormat="1" ht="31.5" customHeight="1">
      <c r="A297" s="17" t="s">
        <v>372</v>
      </c>
      <c r="B297" s="12" t="s">
        <v>739</v>
      </c>
      <c r="C297" s="16" t="s">
        <v>371</v>
      </c>
      <c r="D297" s="16" t="s">
        <v>44</v>
      </c>
      <c r="E297" s="13" t="s">
        <v>58</v>
      </c>
      <c r="F297" s="13" t="str">
        <f>IF(D297="","",IF((OR(D297=data_validation!A$1,D297=data_validation!A$2)),"Indicate Date","N/A"))</f>
        <v>N/A</v>
      </c>
      <c r="G297" s="38">
        <v>43559</v>
      </c>
      <c r="H297" s="38">
        <v>43560</v>
      </c>
      <c r="I297" s="13" t="s">
        <v>49</v>
      </c>
      <c r="J297" s="14">
        <f t="shared" si="32"/>
        <v>45000</v>
      </c>
      <c r="K297" s="14">
        <v>45000</v>
      </c>
      <c r="L297" s="14"/>
      <c r="M297" s="15"/>
      <c r="N297" s="98"/>
      <c r="O297" s="99"/>
      <c r="P297" s="99"/>
      <c r="Q297" s="99"/>
      <c r="R297" s="99"/>
      <c r="S297" s="99"/>
      <c r="T297" s="99"/>
      <c r="U297" s="99"/>
      <c r="V297" s="99"/>
      <c r="W297" s="99"/>
      <c r="X297" s="99"/>
      <c r="Y297" s="99"/>
      <c r="Z297" s="99"/>
      <c r="AA297" s="99"/>
      <c r="AB297" s="100"/>
      <c r="AC297" s="101"/>
      <c r="AD297" s="101"/>
      <c r="AE297" s="102"/>
      <c r="AF297" s="101"/>
      <c r="AG297" s="99"/>
      <c r="AH297" s="99"/>
      <c r="AI297" s="99"/>
      <c r="AJ297" s="99"/>
      <c r="AK297" s="99"/>
      <c r="AL297" s="99"/>
      <c r="AM297" s="99"/>
      <c r="AN297" s="99"/>
      <c r="AO297" s="100"/>
      <c r="AP297" s="103"/>
    </row>
    <row r="298" spans="1:42" s="104" customFormat="1" ht="31.5" customHeight="1">
      <c r="A298" s="17" t="s">
        <v>372</v>
      </c>
      <c r="B298" s="12" t="s">
        <v>740</v>
      </c>
      <c r="C298" s="16" t="s">
        <v>371</v>
      </c>
      <c r="D298" s="16" t="s">
        <v>44</v>
      </c>
      <c r="E298" s="13" t="s">
        <v>58</v>
      </c>
      <c r="F298" s="13" t="str">
        <f>IF(D298="","",IF((OR(D298=data_validation!A$1,D298=data_validation!A$2)),"Indicate Date","N/A"))</f>
        <v>N/A</v>
      </c>
      <c r="G298" s="38">
        <v>43559</v>
      </c>
      <c r="H298" s="38">
        <v>43560</v>
      </c>
      <c r="I298" s="13" t="s">
        <v>49</v>
      </c>
      <c r="J298" s="14">
        <f t="shared" si="32"/>
        <v>45000</v>
      </c>
      <c r="K298" s="14">
        <v>45000</v>
      </c>
      <c r="L298" s="14"/>
      <c r="M298" s="15"/>
      <c r="N298" s="98"/>
      <c r="O298" s="99"/>
      <c r="P298" s="99"/>
      <c r="Q298" s="99"/>
      <c r="R298" s="99"/>
      <c r="S298" s="99"/>
      <c r="T298" s="99"/>
      <c r="U298" s="99"/>
      <c r="V298" s="99"/>
      <c r="W298" s="99"/>
      <c r="X298" s="99"/>
      <c r="Y298" s="99"/>
      <c r="Z298" s="99"/>
      <c r="AA298" s="99"/>
      <c r="AB298" s="100"/>
      <c r="AC298" s="101"/>
      <c r="AD298" s="101"/>
      <c r="AE298" s="102"/>
      <c r="AF298" s="101"/>
      <c r="AG298" s="99"/>
      <c r="AH298" s="99"/>
      <c r="AI298" s="99"/>
      <c r="AJ298" s="99"/>
      <c r="AK298" s="99"/>
      <c r="AL298" s="99"/>
      <c r="AM298" s="99"/>
      <c r="AN298" s="99"/>
      <c r="AO298" s="100"/>
      <c r="AP298" s="103"/>
    </row>
    <row r="299" spans="1:42" s="104" customFormat="1" ht="31.5" customHeight="1">
      <c r="A299" s="17" t="s">
        <v>372</v>
      </c>
      <c r="B299" s="12" t="s">
        <v>741</v>
      </c>
      <c r="C299" s="16" t="s">
        <v>371</v>
      </c>
      <c r="D299" s="16" t="s">
        <v>44</v>
      </c>
      <c r="E299" s="13" t="s">
        <v>58</v>
      </c>
      <c r="F299" s="13" t="str">
        <f>IF(D299="","",IF((OR(D299=data_validation!A$1,D299=data_validation!A$2)),"Indicate Date","N/A"))</f>
        <v>N/A</v>
      </c>
      <c r="G299" s="38">
        <v>43559</v>
      </c>
      <c r="H299" s="38">
        <v>43560</v>
      </c>
      <c r="I299" s="13" t="s">
        <v>49</v>
      </c>
      <c r="J299" s="14">
        <f t="shared" si="32"/>
        <v>250000</v>
      </c>
      <c r="K299" s="14">
        <v>250000</v>
      </c>
      <c r="L299" s="14"/>
      <c r="M299" s="15"/>
      <c r="N299" s="98"/>
      <c r="O299" s="99"/>
      <c r="P299" s="99"/>
      <c r="Q299" s="99"/>
      <c r="R299" s="99"/>
      <c r="S299" s="99"/>
      <c r="T299" s="99"/>
      <c r="U299" s="99"/>
      <c r="V299" s="99"/>
      <c r="W299" s="99"/>
      <c r="X299" s="99"/>
      <c r="Y299" s="99"/>
      <c r="Z299" s="99"/>
      <c r="AA299" s="99"/>
      <c r="AB299" s="100"/>
      <c r="AC299" s="101"/>
      <c r="AD299" s="101"/>
      <c r="AE299" s="102"/>
      <c r="AF299" s="101"/>
      <c r="AG299" s="99"/>
      <c r="AH299" s="99"/>
      <c r="AI299" s="99"/>
      <c r="AJ299" s="99"/>
      <c r="AK299" s="99"/>
      <c r="AL299" s="99"/>
      <c r="AM299" s="99"/>
      <c r="AN299" s="99"/>
      <c r="AO299" s="100"/>
      <c r="AP299" s="103"/>
    </row>
    <row r="300" spans="1:42" s="104" customFormat="1" ht="31.5" customHeight="1">
      <c r="A300" s="17" t="s">
        <v>372</v>
      </c>
      <c r="B300" s="12" t="s">
        <v>742</v>
      </c>
      <c r="C300" s="16" t="s">
        <v>371</v>
      </c>
      <c r="D300" s="16" t="s">
        <v>44</v>
      </c>
      <c r="E300" s="13" t="s">
        <v>58</v>
      </c>
      <c r="F300" s="13" t="str">
        <f>IF(D300="","",IF((OR(D300=data_validation!A$1,D300=data_validation!A$2)),"Indicate Date","N/A"))</f>
        <v>N/A</v>
      </c>
      <c r="G300" s="38">
        <v>43627</v>
      </c>
      <c r="H300" s="38">
        <v>43628</v>
      </c>
      <c r="I300" s="13" t="s">
        <v>49</v>
      </c>
      <c r="J300" s="14">
        <f t="shared" ref="J300:J330" si="33">SUM(K300:L300)</f>
        <v>45000</v>
      </c>
      <c r="K300" s="14">
        <v>45000</v>
      </c>
      <c r="L300" s="14"/>
      <c r="M300" s="15"/>
      <c r="N300" s="98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  <c r="AB300" s="100"/>
      <c r="AC300" s="101"/>
      <c r="AD300" s="101"/>
      <c r="AE300" s="102"/>
      <c r="AF300" s="101"/>
      <c r="AG300" s="99"/>
      <c r="AH300" s="99"/>
      <c r="AI300" s="99"/>
      <c r="AJ300" s="99"/>
      <c r="AK300" s="99"/>
      <c r="AL300" s="99"/>
      <c r="AM300" s="99"/>
      <c r="AN300" s="99"/>
      <c r="AO300" s="100"/>
      <c r="AP300" s="103"/>
    </row>
    <row r="301" spans="1:42" s="104" customFormat="1" ht="31.5" customHeight="1">
      <c r="A301" s="17" t="s">
        <v>372</v>
      </c>
      <c r="B301" s="12" t="s">
        <v>745</v>
      </c>
      <c r="C301" s="16" t="s">
        <v>371</v>
      </c>
      <c r="D301" s="16" t="s">
        <v>44</v>
      </c>
      <c r="E301" s="13" t="s">
        <v>58</v>
      </c>
      <c r="F301" s="13" t="str">
        <f>IF(D301="","",IF((OR(D301=data_validation!A$1,D301=data_validation!A$2)),"Indicate Date","N/A"))</f>
        <v>N/A</v>
      </c>
      <c r="G301" s="38">
        <v>43718</v>
      </c>
      <c r="H301" s="38">
        <v>43719</v>
      </c>
      <c r="I301" s="13" t="s">
        <v>49</v>
      </c>
      <c r="J301" s="14">
        <f t="shared" si="33"/>
        <v>45000</v>
      </c>
      <c r="K301" s="14">
        <v>45000</v>
      </c>
      <c r="L301" s="14"/>
      <c r="M301" s="15"/>
      <c r="N301" s="98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100"/>
      <c r="AC301" s="101"/>
      <c r="AD301" s="101"/>
      <c r="AE301" s="102"/>
      <c r="AF301" s="101"/>
      <c r="AG301" s="99"/>
      <c r="AH301" s="99"/>
      <c r="AI301" s="99"/>
      <c r="AJ301" s="99"/>
      <c r="AK301" s="99"/>
      <c r="AL301" s="99"/>
      <c r="AM301" s="99"/>
      <c r="AN301" s="99"/>
      <c r="AO301" s="100"/>
      <c r="AP301" s="103"/>
    </row>
    <row r="302" spans="1:42" s="104" customFormat="1" ht="31.5" customHeight="1">
      <c r="A302" s="17" t="s">
        <v>372</v>
      </c>
      <c r="B302" s="12" t="s">
        <v>744</v>
      </c>
      <c r="C302" s="16" t="s">
        <v>371</v>
      </c>
      <c r="D302" s="16" t="s">
        <v>44</v>
      </c>
      <c r="E302" s="13" t="s">
        <v>58</v>
      </c>
      <c r="F302" s="13" t="str">
        <f>IF(D302="","",IF((OR(D302=data_validation!A$1,D302=data_validation!A$2)),"Indicate Date","N/A"))</f>
        <v>N/A</v>
      </c>
      <c r="G302" s="38">
        <v>43531</v>
      </c>
      <c r="H302" s="38">
        <v>43532</v>
      </c>
      <c r="I302" s="13" t="s">
        <v>49</v>
      </c>
      <c r="J302" s="14">
        <f t="shared" si="33"/>
        <v>45000</v>
      </c>
      <c r="K302" s="14">
        <v>45000</v>
      </c>
      <c r="L302" s="14"/>
      <c r="M302" s="15"/>
      <c r="N302" s="98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  <c r="AB302" s="100"/>
      <c r="AC302" s="101"/>
      <c r="AD302" s="101"/>
      <c r="AE302" s="102"/>
      <c r="AF302" s="101"/>
      <c r="AG302" s="99"/>
      <c r="AH302" s="99"/>
      <c r="AI302" s="99"/>
      <c r="AJ302" s="99"/>
      <c r="AK302" s="99"/>
      <c r="AL302" s="99"/>
      <c r="AM302" s="99"/>
      <c r="AN302" s="99"/>
      <c r="AO302" s="100"/>
      <c r="AP302" s="103"/>
    </row>
    <row r="303" spans="1:42" s="104" customFormat="1" ht="31.5" customHeight="1">
      <c r="A303" s="17" t="s">
        <v>372</v>
      </c>
      <c r="B303" s="12" t="s">
        <v>743</v>
      </c>
      <c r="C303" s="16" t="s">
        <v>371</v>
      </c>
      <c r="D303" s="16" t="s">
        <v>44</v>
      </c>
      <c r="E303" s="38">
        <v>43556</v>
      </c>
      <c r="F303" s="13" t="str">
        <f>IF(D303="","",IF((OR(D303=data_validation!A$1,D303=data_validation!A$2)),"Indicate Date","N/A"))</f>
        <v>N/A</v>
      </c>
      <c r="G303" s="38">
        <v>43559</v>
      </c>
      <c r="H303" s="38">
        <v>43560</v>
      </c>
      <c r="I303" s="13" t="s">
        <v>49</v>
      </c>
      <c r="J303" s="14">
        <f t="shared" si="33"/>
        <v>120000</v>
      </c>
      <c r="K303" s="14">
        <v>120000</v>
      </c>
      <c r="L303" s="14"/>
      <c r="M303" s="15"/>
      <c r="N303" s="98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100"/>
      <c r="AC303" s="101"/>
      <c r="AD303" s="101"/>
      <c r="AE303" s="102"/>
      <c r="AF303" s="101"/>
      <c r="AG303" s="99"/>
      <c r="AH303" s="99"/>
      <c r="AI303" s="99"/>
      <c r="AJ303" s="99"/>
      <c r="AK303" s="99"/>
      <c r="AL303" s="99"/>
      <c r="AM303" s="99"/>
      <c r="AN303" s="99"/>
      <c r="AO303" s="100"/>
      <c r="AP303" s="103"/>
    </row>
    <row r="304" spans="1:42" s="104" customFormat="1" ht="31.5" customHeight="1">
      <c r="A304" s="17" t="s">
        <v>372</v>
      </c>
      <c r="B304" s="12" t="s">
        <v>746</v>
      </c>
      <c r="C304" s="16" t="s">
        <v>371</v>
      </c>
      <c r="D304" s="16" t="s">
        <v>44</v>
      </c>
      <c r="E304" s="38">
        <v>43556</v>
      </c>
      <c r="F304" s="13" t="str">
        <f>IF(D304="","",IF((OR(D304=data_validation!A$1,D304=data_validation!A$2)),"Indicate Date","N/A"))</f>
        <v>N/A</v>
      </c>
      <c r="G304" s="38">
        <v>43559</v>
      </c>
      <c r="H304" s="38">
        <v>43560</v>
      </c>
      <c r="I304" s="13" t="s">
        <v>49</v>
      </c>
      <c r="J304" s="14">
        <f t="shared" si="33"/>
        <v>105000</v>
      </c>
      <c r="K304" s="14">
        <v>105000</v>
      </c>
      <c r="L304" s="14"/>
      <c r="M304" s="15"/>
      <c r="N304" s="98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100"/>
      <c r="AC304" s="101"/>
      <c r="AD304" s="101"/>
      <c r="AE304" s="102"/>
      <c r="AF304" s="101"/>
      <c r="AG304" s="99"/>
      <c r="AH304" s="99"/>
      <c r="AI304" s="99"/>
      <c r="AJ304" s="99"/>
      <c r="AK304" s="99"/>
      <c r="AL304" s="99"/>
      <c r="AM304" s="99"/>
      <c r="AN304" s="99"/>
      <c r="AO304" s="100"/>
      <c r="AP304" s="103"/>
    </row>
    <row r="305" spans="1:42" s="104" customFormat="1" ht="31.5" customHeight="1">
      <c r="A305" s="17" t="s">
        <v>372</v>
      </c>
      <c r="B305" s="12" t="s">
        <v>747</v>
      </c>
      <c r="C305" s="16" t="s">
        <v>371</v>
      </c>
      <c r="D305" s="16" t="s">
        <v>44</v>
      </c>
      <c r="E305" s="38">
        <v>43525</v>
      </c>
      <c r="F305" s="13" t="str">
        <f>IF(D305="","",IF((OR(D305=data_validation!A$1,D305=data_validation!A$2)),"Indicate Date","N/A"))</f>
        <v>N/A</v>
      </c>
      <c r="G305" s="38">
        <v>43531</v>
      </c>
      <c r="H305" s="38">
        <v>43532</v>
      </c>
      <c r="I305" s="13" t="s">
        <v>49</v>
      </c>
      <c r="J305" s="14">
        <f t="shared" si="33"/>
        <v>423103</v>
      </c>
      <c r="K305" s="14">
        <v>423103</v>
      </c>
      <c r="L305" s="14"/>
      <c r="M305" s="15"/>
      <c r="N305" s="98"/>
      <c r="O305" s="99"/>
      <c r="P305" s="99"/>
      <c r="Q305" s="99"/>
      <c r="R305" s="99"/>
      <c r="S305" s="99"/>
      <c r="T305" s="99"/>
      <c r="U305" s="99"/>
      <c r="V305" s="99"/>
      <c r="W305" s="99"/>
      <c r="X305" s="99"/>
      <c r="Y305" s="99"/>
      <c r="Z305" s="99"/>
      <c r="AA305" s="99"/>
      <c r="AB305" s="100"/>
      <c r="AC305" s="101"/>
      <c r="AD305" s="101"/>
      <c r="AE305" s="102"/>
      <c r="AF305" s="101"/>
      <c r="AG305" s="99"/>
      <c r="AH305" s="99"/>
      <c r="AI305" s="99"/>
      <c r="AJ305" s="99"/>
      <c r="AK305" s="99"/>
      <c r="AL305" s="99"/>
      <c r="AM305" s="99"/>
      <c r="AN305" s="99"/>
      <c r="AO305" s="100"/>
      <c r="AP305" s="103"/>
    </row>
    <row r="306" spans="1:42" s="104" customFormat="1" ht="31.5" customHeight="1">
      <c r="A306" s="17" t="s">
        <v>748</v>
      </c>
      <c r="B306" s="12" t="s">
        <v>749</v>
      </c>
      <c r="C306" s="16" t="s">
        <v>371</v>
      </c>
      <c r="D306" s="16" t="s">
        <v>44</v>
      </c>
      <c r="E306" s="38">
        <v>43525</v>
      </c>
      <c r="F306" s="13" t="str">
        <f>IF(D306="","",IF((OR(D306=data_validation!A$1,D306=data_validation!A$2)),"Indicate Date","N/A"))</f>
        <v>N/A</v>
      </c>
      <c r="G306" s="38">
        <v>43531</v>
      </c>
      <c r="H306" s="38">
        <v>43532</v>
      </c>
      <c r="I306" s="13" t="s">
        <v>49</v>
      </c>
      <c r="J306" s="14">
        <f t="shared" si="33"/>
        <v>111500</v>
      </c>
      <c r="K306" s="14">
        <v>111500</v>
      </c>
      <c r="L306" s="14"/>
      <c r="M306" s="15"/>
      <c r="N306" s="98"/>
      <c r="O306" s="99"/>
      <c r="P306" s="99"/>
      <c r="Q306" s="99"/>
      <c r="R306" s="99"/>
      <c r="S306" s="99"/>
      <c r="T306" s="99"/>
      <c r="U306" s="99"/>
      <c r="V306" s="99"/>
      <c r="W306" s="99"/>
      <c r="X306" s="99"/>
      <c r="Y306" s="99"/>
      <c r="Z306" s="99"/>
      <c r="AA306" s="99"/>
      <c r="AB306" s="100"/>
      <c r="AC306" s="101"/>
      <c r="AD306" s="101"/>
      <c r="AE306" s="102"/>
      <c r="AF306" s="101"/>
      <c r="AG306" s="99"/>
      <c r="AH306" s="99"/>
      <c r="AI306" s="99"/>
      <c r="AJ306" s="99"/>
      <c r="AK306" s="99"/>
      <c r="AL306" s="99"/>
      <c r="AM306" s="99"/>
      <c r="AN306" s="99"/>
      <c r="AO306" s="100"/>
      <c r="AP306" s="103"/>
    </row>
    <row r="307" spans="1:42" s="104" customFormat="1" ht="31.5" customHeight="1">
      <c r="A307" s="17" t="s">
        <v>176</v>
      </c>
      <c r="B307" s="12" t="s">
        <v>750</v>
      </c>
      <c r="C307" s="16" t="s">
        <v>371</v>
      </c>
      <c r="D307" s="16" t="s">
        <v>44</v>
      </c>
      <c r="E307" s="13" t="s">
        <v>58</v>
      </c>
      <c r="F307" s="13" t="str">
        <f>IF(D307="","",IF((OR(D307=data_validation!A$1,D307=data_validation!A$2)),"Indicate Date","N/A"))</f>
        <v>N/A</v>
      </c>
      <c r="G307" s="38">
        <v>43531</v>
      </c>
      <c r="H307" s="38">
        <v>43532</v>
      </c>
      <c r="I307" s="13" t="s">
        <v>49</v>
      </c>
      <c r="J307" s="14">
        <f t="shared" si="33"/>
        <v>20000</v>
      </c>
      <c r="K307" s="14">
        <v>20000</v>
      </c>
      <c r="L307" s="14"/>
      <c r="M307" s="15"/>
      <c r="N307" s="98"/>
      <c r="O307" s="99"/>
      <c r="P307" s="99"/>
      <c r="Q307" s="99"/>
      <c r="R307" s="99"/>
      <c r="S307" s="99"/>
      <c r="T307" s="99"/>
      <c r="U307" s="99"/>
      <c r="V307" s="99"/>
      <c r="W307" s="99"/>
      <c r="X307" s="99"/>
      <c r="Y307" s="99"/>
      <c r="Z307" s="99"/>
      <c r="AA307" s="99"/>
      <c r="AB307" s="100"/>
      <c r="AC307" s="101"/>
      <c r="AD307" s="101"/>
      <c r="AE307" s="102"/>
      <c r="AF307" s="101"/>
      <c r="AG307" s="99"/>
      <c r="AH307" s="99"/>
      <c r="AI307" s="99"/>
      <c r="AJ307" s="99"/>
      <c r="AK307" s="99"/>
      <c r="AL307" s="99"/>
      <c r="AM307" s="99"/>
      <c r="AN307" s="99"/>
      <c r="AO307" s="100"/>
      <c r="AP307" s="103"/>
    </row>
    <row r="308" spans="1:42" s="104" customFormat="1" ht="31.5" customHeight="1">
      <c r="A308" s="17" t="s">
        <v>176</v>
      </c>
      <c r="B308" s="12" t="s">
        <v>751</v>
      </c>
      <c r="C308" s="16" t="s">
        <v>371</v>
      </c>
      <c r="D308" s="16" t="s">
        <v>44</v>
      </c>
      <c r="E308" s="13" t="s">
        <v>58</v>
      </c>
      <c r="F308" s="13" t="str">
        <f>IF(D308="","",IF((OR(D308=data_validation!A$1,D308=data_validation!A$2)),"Indicate Date","N/A"))</f>
        <v>N/A</v>
      </c>
      <c r="G308" s="38">
        <v>43531</v>
      </c>
      <c r="H308" s="38">
        <v>43532</v>
      </c>
      <c r="I308" s="13" t="s">
        <v>49</v>
      </c>
      <c r="J308" s="14">
        <f t="shared" si="33"/>
        <v>15000</v>
      </c>
      <c r="K308" s="14">
        <v>15000</v>
      </c>
      <c r="L308" s="14"/>
      <c r="M308" s="15"/>
      <c r="N308" s="98"/>
      <c r="O308" s="99"/>
      <c r="P308" s="99"/>
      <c r="Q308" s="99"/>
      <c r="R308" s="99"/>
      <c r="S308" s="99"/>
      <c r="T308" s="99"/>
      <c r="U308" s="99"/>
      <c r="V308" s="99"/>
      <c r="W308" s="99"/>
      <c r="X308" s="99"/>
      <c r="Y308" s="99"/>
      <c r="Z308" s="99"/>
      <c r="AA308" s="99"/>
      <c r="AB308" s="100"/>
      <c r="AC308" s="101"/>
      <c r="AD308" s="101"/>
      <c r="AE308" s="102"/>
      <c r="AF308" s="101"/>
      <c r="AG308" s="99"/>
      <c r="AH308" s="99"/>
      <c r="AI308" s="99"/>
      <c r="AJ308" s="99"/>
      <c r="AK308" s="99"/>
      <c r="AL308" s="99"/>
      <c r="AM308" s="99"/>
      <c r="AN308" s="99"/>
      <c r="AO308" s="100"/>
      <c r="AP308" s="103"/>
    </row>
    <row r="309" spans="1:42" s="104" customFormat="1" ht="31.5" customHeight="1">
      <c r="A309" s="17" t="s">
        <v>128</v>
      </c>
      <c r="B309" s="12" t="s">
        <v>752</v>
      </c>
      <c r="C309" s="16" t="s">
        <v>371</v>
      </c>
      <c r="D309" s="16" t="s">
        <v>44</v>
      </c>
      <c r="E309" s="38">
        <v>43556</v>
      </c>
      <c r="F309" s="13" t="str">
        <f>IF(D309="","",IF((OR(D309=data_validation!A$1,D309=data_validation!A$2)),"Indicate Date","N/A"))</f>
        <v>N/A</v>
      </c>
      <c r="G309" s="38">
        <v>43559</v>
      </c>
      <c r="H309" s="38">
        <v>43560</v>
      </c>
      <c r="I309" s="13" t="s">
        <v>49</v>
      </c>
      <c r="J309" s="14">
        <f t="shared" si="33"/>
        <v>100000</v>
      </c>
      <c r="K309" s="14">
        <v>100000</v>
      </c>
      <c r="L309" s="14"/>
      <c r="M309" s="15"/>
      <c r="N309" s="98"/>
      <c r="O309" s="99"/>
      <c r="P309" s="99"/>
      <c r="Q309" s="99"/>
      <c r="R309" s="99"/>
      <c r="S309" s="99"/>
      <c r="T309" s="99"/>
      <c r="U309" s="99"/>
      <c r="V309" s="99"/>
      <c r="W309" s="99"/>
      <c r="X309" s="99"/>
      <c r="Y309" s="99"/>
      <c r="Z309" s="99"/>
      <c r="AA309" s="99"/>
      <c r="AB309" s="100"/>
      <c r="AC309" s="101"/>
      <c r="AD309" s="101"/>
      <c r="AE309" s="102"/>
      <c r="AF309" s="101"/>
      <c r="AG309" s="99"/>
      <c r="AH309" s="99"/>
      <c r="AI309" s="99"/>
      <c r="AJ309" s="99"/>
      <c r="AK309" s="99"/>
      <c r="AL309" s="99"/>
      <c r="AM309" s="99"/>
      <c r="AN309" s="99"/>
      <c r="AO309" s="100"/>
      <c r="AP309" s="103"/>
    </row>
    <row r="310" spans="1:42" s="104" customFormat="1" ht="33.75" customHeight="1">
      <c r="A310" s="17" t="s">
        <v>59</v>
      </c>
      <c r="B310" s="12" t="s">
        <v>132</v>
      </c>
      <c r="C310" s="16" t="s">
        <v>724</v>
      </c>
      <c r="D310" s="16" t="s">
        <v>40</v>
      </c>
      <c r="E310" s="105">
        <v>43503</v>
      </c>
      <c r="F310" s="16" t="str">
        <f>IF(D310="","",IF((OR(D310=data_validation!A$1,D310=data_validation!A$2)),"Indicate Date","N/A"))</f>
        <v>N/A</v>
      </c>
      <c r="G310" s="105">
        <v>43143</v>
      </c>
      <c r="H310" s="105">
        <v>43511</v>
      </c>
      <c r="I310" s="13" t="s">
        <v>49</v>
      </c>
      <c r="J310" s="14">
        <f t="shared" ref="J310:J319" si="34">SUM(K310:L310)</f>
        <v>297100</v>
      </c>
      <c r="K310" s="14">
        <v>297100</v>
      </c>
      <c r="L310" s="14"/>
      <c r="M310" s="15"/>
      <c r="N310" s="98"/>
      <c r="O310" s="99"/>
      <c r="P310" s="99"/>
      <c r="Q310" s="99"/>
      <c r="R310" s="99"/>
      <c r="S310" s="99"/>
      <c r="T310" s="99"/>
      <c r="U310" s="99"/>
      <c r="V310" s="99"/>
      <c r="W310" s="99"/>
      <c r="X310" s="99"/>
      <c r="Y310" s="99"/>
      <c r="Z310" s="99"/>
      <c r="AA310" s="99"/>
      <c r="AB310" s="100"/>
      <c r="AC310" s="101"/>
      <c r="AD310" s="101"/>
      <c r="AE310" s="102"/>
      <c r="AF310" s="101"/>
      <c r="AG310" s="99"/>
      <c r="AH310" s="99"/>
      <c r="AI310" s="99"/>
      <c r="AJ310" s="99"/>
      <c r="AK310" s="99"/>
      <c r="AL310" s="99"/>
      <c r="AM310" s="99"/>
      <c r="AN310" s="99"/>
      <c r="AO310" s="100"/>
      <c r="AP310" s="103"/>
    </row>
    <row r="311" spans="1:42" s="104" customFormat="1" ht="33.75" customHeight="1">
      <c r="A311" s="17" t="s">
        <v>65</v>
      </c>
      <c r="B311" s="12" t="s">
        <v>725</v>
      </c>
      <c r="C311" s="16" t="s">
        <v>724</v>
      </c>
      <c r="D311" s="16" t="s">
        <v>40</v>
      </c>
      <c r="E311" s="105" t="s">
        <v>58</v>
      </c>
      <c r="F311" s="16" t="str">
        <f>IF(D311="","",IF((OR(D311=data_validation!A$1,D311=data_validation!A$2)),"Indicate Date","N/A"))</f>
        <v>N/A</v>
      </c>
      <c r="G311" s="105">
        <v>43143</v>
      </c>
      <c r="H311" s="105">
        <v>43511</v>
      </c>
      <c r="I311" s="13" t="s">
        <v>49</v>
      </c>
      <c r="J311" s="14">
        <f t="shared" si="34"/>
        <v>17743.29</v>
      </c>
      <c r="K311" s="14">
        <v>17743.29</v>
      </c>
      <c r="L311" s="14"/>
      <c r="M311" s="15"/>
      <c r="N311" s="98"/>
      <c r="O311" s="99"/>
      <c r="P311" s="99"/>
      <c r="Q311" s="99"/>
      <c r="R311" s="99"/>
      <c r="S311" s="99"/>
      <c r="T311" s="99"/>
      <c r="U311" s="99"/>
      <c r="V311" s="99"/>
      <c r="W311" s="99"/>
      <c r="X311" s="99"/>
      <c r="Y311" s="99"/>
      <c r="Z311" s="99"/>
      <c r="AA311" s="99"/>
      <c r="AB311" s="100"/>
      <c r="AC311" s="101"/>
      <c r="AD311" s="101"/>
      <c r="AE311" s="102"/>
      <c r="AF311" s="101"/>
      <c r="AG311" s="99"/>
      <c r="AH311" s="99"/>
      <c r="AI311" s="99"/>
      <c r="AJ311" s="99"/>
      <c r="AK311" s="99"/>
      <c r="AL311" s="99"/>
      <c r="AM311" s="99"/>
      <c r="AN311" s="99"/>
      <c r="AO311" s="100"/>
      <c r="AP311" s="103"/>
    </row>
    <row r="312" spans="1:42" s="104" customFormat="1" ht="33.75" customHeight="1">
      <c r="A312" s="17" t="s">
        <v>65</v>
      </c>
      <c r="B312" s="12" t="s">
        <v>133</v>
      </c>
      <c r="C312" s="16" t="s">
        <v>724</v>
      </c>
      <c r="D312" s="16" t="s">
        <v>44</v>
      </c>
      <c r="E312" s="105">
        <v>43503</v>
      </c>
      <c r="F312" s="16" t="str">
        <f>IF(D312="","",IF((OR(D312=data_validation!A$1,D312=data_validation!A$2)),"Indicate Date","N/A"))</f>
        <v>N/A</v>
      </c>
      <c r="G312" s="105">
        <v>43143</v>
      </c>
      <c r="H312" s="105">
        <v>43511</v>
      </c>
      <c r="I312" s="13" t="s">
        <v>49</v>
      </c>
      <c r="J312" s="14">
        <f t="shared" si="34"/>
        <v>66037.710000000006</v>
      </c>
      <c r="K312" s="14">
        <v>66037.710000000006</v>
      </c>
      <c r="L312" s="14"/>
      <c r="M312" s="15"/>
      <c r="N312" s="98"/>
      <c r="O312" s="99"/>
      <c r="P312" s="99"/>
      <c r="Q312" s="99"/>
      <c r="R312" s="99"/>
      <c r="S312" s="99"/>
      <c r="T312" s="99"/>
      <c r="U312" s="99"/>
      <c r="V312" s="99"/>
      <c r="W312" s="99"/>
      <c r="X312" s="99"/>
      <c r="Y312" s="99"/>
      <c r="Z312" s="99"/>
      <c r="AA312" s="99"/>
      <c r="AB312" s="100"/>
      <c r="AC312" s="101"/>
      <c r="AD312" s="101"/>
      <c r="AE312" s="102"/>
      <c r="AF312" s="101"/>
      <c r="AG312" s="99"/>
      <c r="AH312" s="99"/>
      <c r="AI312" s="99"/>
      <c r="AJ312" s="99"/>
      <c r="AK312" s="99"/>
      <c r="AL312" s="99"/>
      <c r="AM312" s="99"/>
      <c r="AN312" s="99"/>
      <c r="AO312" s="100"/>
      <c r="AP312" s="103"/>
    </row>
    <row r="313" spans="1:42" s="104" customFormat="1" ht="33.75" customHeight="1">
      <c r="A313" s="17" t="s">
        <v>56</v>
      </c>
      <c r="B313" s="12" t="s">
        <v>329</v>
      </c>
      <c r="C313" s="16" t="s">
        <v>724</v>
      </c>
      <c r="D313" s="16" t="s">
        <v>44</v>
      </c>
      <c r="E313" s="105" t="s">
        <v>58</v>
      </c>
      <c r="F313" s="13" t="str">
        <f>IF(D313="","",IF((OR(D313=data_validation!A$1,D313=data_validation!A$2)),"Indicate Date","N/A"))</f>
        <v>N/A</v>
      </c>
      <c r="G313" s="105">
        <v>43536</v>
      </c>
      <c r="H313" s="105">
        <v>43539</v>
      </c>
      <c r="I313" s="13" t="s">
        <v>49</v>
      </c>
      <c r="J313" s="14">
        <f t="shared" si="34"/>
        <v>30000</v>
      </c>
      <c r="K313" s="14">
        <v>30000</v>
      </c>
      <c r="L313" s="14"/>
      <c r="M313" s="15"/>
      <c r="N313" s="98"/>
      <c r="O313" s="99"/>
      <c r="P313" s="99"/>
      <c r="Q313" s="99"/>
      <c r="R313" s="99"/>
      <c r="S313" s="99"/>
      <c r="T313" s="99"/>
      <c r="U313" s="99"/>
      <c r="V313" s="99"/>
      <c r="W313" s="99"/>
      <c r="X313" s="99"/>
      <c r="Y313" s="99"/>
      <c r="Z313" s="99"/>
      <c r="AA313" s="99"/>
      <c r="AB313" s="100"/>
      <c r="AC313" s="101"/>
      <c r="AD313" s="101"/>
      <c r="AE313" s="102"/>
      <c r="AF313" s="101"/>
      <c r="AG313" s="99"/>
      <c r="AH313" s="99"/>
      <c r="AI313" s="99"/>
      <c r="AJ313" s="99"/>
      <c r="AK313" s="99"/>
      <c r="AL313" s="99"/>
      <c r="AM313" s="99"/>
      <c r="AN313" s="99"/>
      <c r="AO313" s="100"/>
      <c r="AP313" s="103"/>
    </row>
    <row r="314" spans="1:42" s="104" customFormat="1" ht="33.75" customHeight="1">
      <c r="A314" s="17" t="s">
        <v>75</v>
      </c>
      <c r="B314" s="12" t="s">
        <v>726</v>
      </c>
      <c r="C314" s="16" t="s">
        <v>724</v>
      </c>
      <c r="D314" s="16" t="s">
        <v>44</v>
      </c>
      <c r="E314" s="105">
        <v>43530</v>
      </c>
      <c r="F314" s="13" t="str">
        <f>IF(D314="","",IF((OR(D314=data_validation!A$1,D314=data_validation!A$2)),"Indicate Date","N/A"))</f>
        <v>N/A</v>
      </c>
      <c r="G314" s="105">
        <v>43536</v>
      </c>
      <c r="H314" s="105">
        <v>43539</v>
      </c>
      <c r="I314" s="13" t="s">
        <v>49</v>
      </c>
      <c r="J314" s="14">
        <f t="shared" si="34"/>
        <v>150000</v>
      </c>
      <c r="K314" s="14">
        <v>150000</v>
      </c>
      <c r="L314" s="14"/>
      <c r="M314" s="15"/>
      <c r="N314" s="98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  <c r="AA314" s="99"/>
      <c r="AB314" s="100"/>
      <c r="AC314" s="101"/>
      <c r="AD314" s="101"/>
      <c r="AE314" s="102"/>
      <c r="AF314" s="101"/>
      <c r="AG314" s="99"/>
      <c r="AH314" s="99"/>
      <c r="AI314" s="99"/>
      <c r="AJ314" s="99"/>
      <c r="AK314" s="99"/>
      <c r="AL314" s="99"/>
      <c r="AM314" s="99"/>
      <c r="AN314" s="99"/>
      <c r="AO314" s="100"/>
      <c r="AP314" s="103"/>
    </row>
    <row r="315" spans="1:42" s="104" customFormat="1" ht="36.75" customHeight="1">
      <c r="A315" s="17" t="s">
        <v>75</v>
      </c>
      <c r="B315" s="12" t="s">
        <v>729</v>
      </c>
      <c r="C315" s="16" t="s">
        <v>724</v>
      </c>
      <c r="D315" s="16" t="s">
        <v>44</v>
      </c>
      <c r="E315" s="105" t="s">
        <v>58</v>
      </c>
      <c r="F315" s="13" t="str">
        <f>IF(D315="","",IF((OR(D315=data_validation!A$1,D315=data_validation!A$2)),"Indicate Date","N/A"))</f>
        <v>N/A</v>
      </c>
      <c r="G315" s="105">
        <v>43536</v>
      </c>
      <c r="H315" s="105">
        <v>43539</v>
      </c>
      <c r="I315" s="13" t="s">
        <v>49</v>
      </c>
      <c r="J315" s="14">
        <f t="shared" si="34"/>
        <v>15000</v>
      </c>
      <c r="K315" s="14">
        <v>15000</v>
      </c>
      <c r="L315" s="14"/>
      <c r="M315" s="15"/>
      <c r="N315" s="98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  <c r="AA315" s="99"/>
      <c r="AB315" s="100"/>
      <c r="AC315" s="101"/>
      <c r="AD315" s="101"/>
      <c r="AE315" s="102"/>
      <c r="AF315" s="101"/>
      <c r="AG315" s="99"/>
      <c r="AH315" s="99"/>
      <c r="AI315" s="99"/>
      <c r="AJ315" s="99"/>
      <c r="AK315" s="99"/>
      <c r="AL315" s="99"/>
      <c r="AM315" s="99"/>
      <c r="AN315" s="99"/>
      <c r="AO315" s="100"/>
      <c r="AP315" s="103"/>
    </row>
    <row r="316" spans="1:42" s="104" customFormat="1" ht="42" customHeight="1">
      <c r="A316" s="17" t="s">
        <v>75</v>
      </c>
      <c r="B316" s="12" t="s">
        <v>727</v>
      </c>
      <c r="C316" s="16" t="s">
        <v>724</v>
      </c>
      <c r="D316" s="16" t="s">
        <v>44</v>
      </c>
      <c r="E316" s="105" t="s">
        <v>58</v>
      </c>
      <c r="F316" s="13" t="str">
        <f>IF(D316="","",IF((OR(D316=data_validation!A$1,D316=data_validation!A$2)),"Indicate Date","N/A"))</f>
        <v>N/A</v>
      </c>
      <c r="G316" s="105">
        <v>43536</v>
      </c>
      <c r="H316" s="105">
        <v>43539</v>
      </c>
      <c r="I316" s="13" t="s">
        <v>49</v>
      </c>
      <c r="J316" s="14">
        <f t="shared" si="34"/>
        <v>50000</v>
      </c>
      <c r="K316" s="14">
        <v>50000</v>
      </c>
      <c r="L316" s="14"/>
      <c r="M316" s="15"/>
      <c r="N316" s="98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  <c r="AA316" s="99"/>
      <c r="AB316" s="100"/>
      <c r="AC316" s="101"/>
      <c r="AD316" s="101"/>
      <c r="AE316" s="102"/>
      <c r="AF316" s="101"/>
      <c r="AG316" s="99"/>
      <c r="AH316" s="99"/>
      <c r="AI316" s="99"/>
      <c r="AJ316" s="99"/>
      <c r="AK316" s="99"/>
      <c r="AL316" s="99"/>
      <c r="AM316" s="99"/>
      <c r="AN316" s="99"/>
      <c r="AO316" s="100"/>
      <c r="AP316" s="103"/>
    </row>
    <row r="317" spans="1:42" s="104" customFormat="1" ht="42" customHeight="1">
      <c r="A317" s="17" t="s">
        <v>75</v>
      </c>
      <c r="B317" s="12" t="s">
        <v>728</v>
      </c>
      <c r="C317" s="16" t="s">
        <v>724</v>
      </c>
      <c r="D317" s="16" t="s">
        <v>44</v>
      </c>
      <c r="E317" s="105">
        <v>43530</v>
      </c>
      <c r="F317" s="13" t="str">
        <f>IF(D317="","",IF((OR(D317=data_validation!A$1,D317=data_validation!A$2)),"Indicate Date","N/A"))</f>
        <v>N/A</v>
      </c>
      <c r="G317" s="105">
        <v>43536</v>
      </c>
      <c r="H317" s="105">
        <v>43539</v>
      </c>
      <c r="I317" s="13" t="s">
        <v>49</v>
      </c>
      <c r="J317" s="14">
        <f t="shared" si="34"/>
        <v>215000</v>
      </c>
      <c r="K317" s="14">
        <v>215000</v>
      </c>
      <c r="L317" s="14"/>
      <c r="M317" s="15"/>
      <c r="N317" s="98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  <c r="AA317" s="99"/>
      <c r="AB317" s="100"/>
      <c r="AC317" s="101"/>
      <c r="AD317" s="101"/>
      <c r="AE317" s="102"/>
      <c r="AF317" s="101"/>
      <c r="AG317" s="99"/>
      <c r="AH317" s="99"/>
      <c r="AI317" s="99"/>
      <c r="AJ317" s="99"/>
      <c r="AK317" s="99"/>
      <c r="AL317" s="99"/>
      <c r="AM317" s="99"/>
      <c r="AN317" s="99"/>
      <c r="AO317" s="100"/>
      <c r="AP317" s="103"/>
    </row>
    <row r="318" spans="1:42" s="104" customFormat="1" ht="36.75" customHeight="1">
      <c r="A318" s="17" t="s">
        <v>75</v>
      </c>
      <c r="B318" s="12" t="s">
        <v>730</v>
      </c>
      <c r="C318" s="16" t="s">
        <v>724</v>
      </c>
      <c r="D318" s="16" t="s">
        <v>44</v>
      </c>
      <c r="E318" s="105" t="s">
        <v>58</v>
      </c>
      <c r="F318" s="13" t="str">
        <f>IF(D318="","",IF((OR(D318=data_validation!A$1,D318=data_validation!A$2)),"Indicate Date","N/A"))</f>
        <v>N/A</v>
      </c>
      <c r="G318" s="105">
        <v>43536</v>
      </c>
      <c r="H318" s="105">
        <v>43539</v>
      </c>
      <c r="I318" s="13" t="s">
        <v>49</v>
      </c>
      <c r="J318" s="14">
        <f t="shared" si="34"/>
        <v>27200</v>
      </c>
      <c r="K318" s="14">
        <v>27200</v>
      </c>
      <c r="L318" s="14"/>
      <c r="M318" s="15"/>
      <c r="N318" s="98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  <c r="AA318" s="99"/>
      <c r="AB318" s="100"/>
      <c r="AC318" s="101"/>
      <c r="AD318" s="101"/>
      <c r="AE318" s="102"/>
      <c r="AF318" s="101"/>
      <c r="AG318" s="99"/>
      <c r="AH318" s="99"/>
      <c r="AI318" s="99"/>
      <c r="AJ318" s="99"/>
      <c r="AK318" s="99"/>
      <c r="AL318" s="99"/>
      <c r="AM318" s="99"/>
      <c r="AN318" s="99"/>
      <c r="AO318" s="100"/>
      <c r="AP318" s="103"/>
    </row>
    <row r="319" spans="1:42" s="104" customFormat="1" ht="36.75" customHeight="1">
      <c r="A319" s="17" t="s">
        <v>75</v>
      </c>
      <c r="B319" s="12" t="s">
        <v>731</v>
      </c>
      <c r="C319" s="16" t="s">
        <v>724</v>
      </c>
      <c r="D319" s="16" t="s">
        <v>44</v>
      </c>
      <c r="E319" s="105">
        <v>43530</v>
      </c>
      <c r="F319" s="13" t="str">
        <f>IF(D319="","",IF((OR(D319=data_validation!A$1,D319=data_validation!A$2)),"Indicate Date","N/A"))</f>
        <v>N/A</v>
      </c>
      <c r="G319" s="105">
        <v>43536</v>
      </c>
      <c r="H319" s="105">
        <v>43539</v>
      </c>
      <c r="I319" s="13" t="s">
        <v>49</v>
      </c>
      <c r="J319" s="14">
        <f t="shared" si="34"/>
        <v>96500</v>
      </c>
      <c r="K319" s="14">
        <v>96500</v>
      </c>
      <c r="L319" s="14"/>
      <c r="M319" s="15"/>
      <c r="N319" s="98"/>
      <c r="O319" s="99"/>
      <c r="P319" s="99"/>
      <c r="Q319" s="99"/>
      <c r="R319" s="99"/>
      <c r="S319" s="99"/>
      <c r="T319" s="99"/>
      <c r="U319" s="99"/>
      <c r="V319" s="99"/>
      <c r="W319" s="99"/>
      <c r="X319" s="99"/>
      <c r="Y319" s="99"/>
      <c r="Z319" s="99"/>
      <c r="AA319" s="99"/>
      <c r="AB319" s="100"/>
      <c r="AC319" s="101"/>
      <c r="AD319" s="101"/>
      <c r="AE319" s="102"/>
      <c r="AF319" s="101"/>
      <c r="AG319" s="99"/>
      <c r="AH319" s="99"/>
      <c r="AI319" s="99"/>
      <c r="AJ319" s="99"/>
      <c r="AK319" s="99"/>
      <c r="AL319" s="99"/>
      <c r="AM319" s="99"/>
      <c r="AN319" s="99"/>
      <c r="AO319" s="100"/>
      <c r="AP319" s="103"/>
    </row>
    <row r="320" spans="1:42" s="104" customFormat="1" ht="31.5" customHeight="1">
      <c r="A320" s="17" t="s">
        <v>59</v>
      </c>
      <c r="B320" s="12" t="s">
        <v>161</v>
      </c>
      <c r="C320" s="16" t="s">
        <v>167</v>
      </c>
      <c r="D320" s="16" t="s">
        <v>40</v>
      </c>
      <c r="E320" s="13" t="str">
        <f>IF(D320="","",IF((OR(D320=data_validation!A$1,D320=data_validation!A$2,D320=data_validation!A$5,D320=data_validation!A$6,D320=data_validation!A$14,D320=data_validation!A$16)),"Indicate Date","N/A"))</f>
        <v>N/A</v>
      </c>
      <c r="F320" s="13" t="str">
        <f>IF(D320="","",IF((OR(D320=data_validation!A$1,D320=data_validation!A$2)),"Indicate Date","N/A"))</f>
        <v>N/A</v>
      </c>
      <c r="G320" s="38">
        <v>43494</v>
      </c>
      <c r="H320" s="38">
        <v>43496</v>
      </c>
      <c r="I320" s="13" t="s">
        <v>49</v>
      </c>
      <c r="J320" s="14">
        <f t="shared" si="33"/>
        <v>39487</v>
      </c>
      <c r="K320" s="14">
        <v>39487</v>
      </c>
      <c r="L320" s="14"/>
      <c r="M320" s="15"/>
      <c r="N320" s="98"/>
      <c r="O320" s="99"/>
      <c r="P320" s="99"/>
      <c r="Q320" s="99"/>
      <c r="R320" s="99"/>
      <c r="S320" s="99"/>
      <c r="T320" s="99"/>
      <c r="U320" s="99"/>
      <c r="V320" s="99"/>
      <c r="W320" s="99"/>
      <c r="X320" s="99"/>
      <c r="Y320" s="99"/>
      <c r="Z320" s="99"/>
      <c r="AA320" s="99"/>
      <c r="AB320" s="100"/>
      <c r="AC320" s="101"/>
      <c r="AD320" s="101"/>
      <c r="AE320" s="102"/>
      <c r="AF320" s="101"/>
      <c r="AG320" s="99"/>
      <c r="AH320" s="99"/>
      <c r="AI320" s="99"/>
      <c r="AJ320" s="99"/>
      <c r="AK320" s="99"/>
      <c r="AL320" s="99"/>
      <c r="AM320" s="99"/>
      <c r="AN320" s="99"/>
      <c r="AO320" s="100"/>
      <c r="AP320" s="103"/>
    </row>
    <row r="321" spans="1:42" s="104" customFormat="1" ht="33.75" customHeight="1">
      <c r="A321" s="17" t="s">
        <v>59</v>
      </c>
      <c r="B321" s="12" t="s">
        <v>161</v>
      </c>
      <c r="C321" s="16" t="s">
        <v>167</v>
      </c>
      <c r="D321" s="16" t="s">
        <v>44</v>
      </c>
      <c r="E321" s="38">
        <v>43489</v>
      </c>
      <c r="F321" s="13" t="str">
        <f>IF(D321="","",IF((OR(D321=data_validation!A$1,D321=data_validation!A$2)),"Indicate Date","N/A"))</f>
        <v>N/A</v>
      </c>
      <c r="G321" s="38">
        <v>43494</v>
      </c>
      <c r="H321" s="38">
        <v>43496</v>
      </c>
      <c r="I321" s="13" t="s">
        <v>49</v>
      </c>
      <c r="J321" s="14">
        <f t="shared" si="33"/>
        <v>81018</v>
      </c>
      <c r="K321" s="14">
        <v>81018</v>
      </c>
      <c r="L321" s="14"/>
      <c r="M321" s="15"/>
      <c r="N321" s="98"/>
      <c r="O321" s="99"/>
      <c r="P321" s="99"/>
      <c r="Q321" s="99"/>
      <c r="R321" s="99"/>
      <c r="S321" s="99"/>
      <c r="T321" s="99"/>
      <c r="U321" s="99"/>
      <c r="V321" s="99"/>
      <c r="W321" s="99"/>
      <c r="X321" s="99"/>
      <c r="Y321" s="99"/>
      <c r="Z321" s="99"/>
      <c r="AA321" s="99"/>
      <c r="AB321" s="100"/>
      <c r="AC321" s="101"/>
      <c r="AD321" s="101"/>
      <c r="AE321" s="102"/>
      <c r="AF321" s="101"/>
      <c r="AG321" s="99"/>
      <c r="AH321" s="99"/>
      <c r="AI321" s="99"/>
      <c r="AJ321" s="99"/>
      <c r="AK321" s="99"/>
      <c r="AL321" s="99"/>
      <c r="AM321" s="99"/>
      <c r="AN321" s="99"/>
      <c r="AO321" s="100"/>
      <c r="AP321" s="103"/>
    </row>
    <row r="322" spans="1:42" s="104" customFormat="1" ht="33.75" customHeight="1">
      <c r="A322" s="17" t="s">
        <v>65</v>
      </c>
      <c r="B322" s="12" t="s">
        <v>445</v>
      </c>
      <c r="C322" s="16" t="s">
        <v>167</v>
      </c>
      <c r="D322" s="16" t="s">
        <v>44</v>
      </c>
      <c r="E322" s="38">
        <v>43489</v>
      </c>
      <c r="F322" s="13" t="str">
        <f>IF(D322="","",IF((OR(D322=data_validation!A$1,D322=data_validation!A$2)),"Indicate Date","N/A"))</f>
        <v>N/A</v>
      </c>
      <c r="G322" s="38">
        <v>43494</v>
      </c>
      <c r="H322" s="38">
        <v>43496</v>
      </c>
      <c r="I322" s="13" t="s">
        <v>49</v>
      </c>
      <c r="J322" s="14">
        <f t="shared" si="33"/>
        <v>168020.86</v>
      </c>
      <c r="K322" s="14">
        <v>168020.86</v>
      </c>
      <c r="L322" s="14"/>
      <c r="M322" s="15"/>
      <c r="N322" s="98"/>
      <c r="O322" s="99"/>
      <c r="P322" s="99"/>
      <c r="Q322" s="99"/>
      <c r="R322" s="99"/>
      <c r="S322" s="99"/>
      <c r="T322" s="99"/>
      <c r="U322" s="99"/>
      <c r="V322" s="99"/>
      <c r="W322" s="99"/>
      <c r="X322" s="99"/>
      <c r="Y322" s="99"/>
      <c r="Z322" s="99"/>
      <c r="AA322" s="99"/>
      <c r="AB322" s="100"/>
      <c r="AC322" s="101"/>
      <c r="AD322" s="101"/>
      <c r="AE322" s="102"/>
      <c r="AF322" s="101"/>
      <c r="AG322" s="99"/>
      <c r="AH322" s="99"/>
      <c r="AI322" s="99"/>
      <c r="AJ322" s="99"/>
      <c r="AK322" s="99"/>
      <c r="AL322" s="99"/>
      <c r="AM322" s="99"/>
      <c r="AN322" s="99"/>
      <c r="AO322" s="100"/>
      <c r="AP322" s="103"/>
    </row>
    <row r="323" spans="1:42" s="104" customFormat="1" ht="33.75" customHeight="1">
      <c r="A323" s="17" t="s">
        <v>128</v>
      </c>
      <c r="B323" s="12" t="s">
        <v>168</v>
      </c>
      <c r="C323" s="16" t="s">
        <v>167</v>
      </c>
      <c r="D323" s="16" t="s">
        <v>44</v>
      </c>
      <c r="E323" s="38">
        <v>43489</v>
      </c>
      <c r="F323" s="13" t="str">
        <f>IF(D323="","",IF((OR(D323=data_validation!A$1,D323=data_validation!A$2)),"Indicate Date","N/A"))</f>
        <v>N/A</v>
      </c>
      <c r="G323" s="38">
        <v>43494</v>
      </c>
      <c r="H323" s="38">
        <v>43496</v>
      </c>
      <c r="I323" s="13" t="s">
        <v>49</v>
      </c>
      <c r="J323" s="14">
        <f t="shared" si="33"/>
        <v>680000</v>
      </c>
      <c r="K323" s="14">
        <v>680000</v>
      </c>
      <c r="L323" s="14"/>
      <c r="M323" s="45"/>
      <c r="N323" s="98"/>
      <c r="O323" s="99"/>
      <c r="P323" s="99"/>
      <c r="Q323" s="99"/>
      <c r="R323" s="99"/>
      <c r="S323" s="99"/>
      <c r="T323" s="99"/>
      <c r="U323" s="99"/>
      <c r="V323" s="99"/>
      <c r="W323" s="99"/>
      <c r="X323" s="99"/>
      <c r="Y323" s="99"/>
      <c r="Z323" s="99"/>
      <c r="AA323" s="99"/>
      <c r="AB323" s="100"/>
      <c r="AC323" s="101"/>
      <c r="AD323" s="101"/>
      <c r="AE323" s="102"/>
      <c r="AF323" s="101"/>
      <c r="AG323" s="99"/>
      <c r="AH323" s="99"/>
      <c r="AI323" s="99"/>
      <c r="AJ323" s="99"/>
      <c r="AK323" s="99"/>
      <c r="AL323" s="99"/>
      <c r="AM323" s="99"/>
      <c r="AN323" s="99"/>
      <c r="AO323" s="100"/>
      <c r="AP323" s="103"/>
    </row>
    <row r="324" spans="1:42" s="104" customFormat="1" ht="33.75" customHeight="1">
      <c r="A324" s="17" t="s">
        <v>128</v>
      </c>
      <c r="B324" s="12" t="s">
        <v>168</v>
      </c>
      <c r="C324" s="16" t="s">
        <v>167</v>
      </c>
      <c r="D324" s="16" t="s">
        <v>44</v>
      </c>
      <c r="E324" s="105">
        <v>43538</v>
      </c>
      <c r="F324" s="16" t="str">
        <f>IF(D324="","",IF((OR(D324=data_validation!A$1,D324=data_validation!A$2)),"Indicate Date","N/A"))</f>
        <v>N/A</v>
      </c>
      <c r="G324" s="105">
        <v>43529</v>
      </c>
      <c r="H324" s="105">
        <v>43532</v>
      </c>
      <c r="I324" s="13" t="s">
        <v>49</v>
      </c>
      <c r="J324" s="14">
        <f t="shared" ref="J324" si="35">SUM(K324:L324)</f>
        <v>464649</v>
      </c>
      <c r="K324" s="14">
        <v>464649</v>
      </c>
      <c r="L324" s="14"/>
      <c r="M324" s="15"/>
      <c r="N324" s="98"/>
      <c r="O324" s="99"/>
      <c r="P324" s="99"/>
      <c r="Q324" s="99"/>
      <c r="R324" s="99"/>
      <c r="S324" s="99"/>
      <c r="T324" s="99"/>
      <c r="U324" s="99"/>
      <c r="V324" s="99"/>
      <c r="W324" s="99"/>
      <c r="X324" s="99"/>
      <c r="Y324" s="99"/>
      <c r="Z324" s="99"/>
      <c r="AA324" s="99"/>
      <c r="AB324" s="100"/>
      <c r="AC324" s="101"/>
      <c r="AD324" s="101"/>
      <c r="AE324" s="102"/>
      <c r="AF324" s="101"/>
      <c r="AG324" s="99"/>
      <c r="AH324" s="99"/>
      <c r="AI324" s="99"/>
      <c r="AJ324" s="99"/>
      <c r="AK324" s="99"/>
      <c r="AL324" s="99"/>
      <c r="AM324" s="99"/>
      <c r="AN324" s="99"/>
      <c r="AO324" s="100"/>
      <c r="AP324" s="103"/>
    </row>
    <row r="325" spans="1:42" s="104" customFormat="1" ht="33.75" customHeight="1">
      <c r="A325" s="17" t="s">
        <v>77</v>
      </c>
      <c r="B325" s="12" t="s">
        <v>563</v>
      </c>
      <c r="C325" s="16" t="s">
        <v>167</v>
      </c>
      <c r="D325" s="16" t="s">
        <v>44</v>
      </c>
      <c r="E325" s="38" t="s">
        <v>58</v>
      </c>
      <c r="F325" s="13" t="str">
        <f>IF(D325="","",IF((OR(D325=data_validation!A$1,D325=data_validation!A$2)),"Indicate Date","N/A"))</f>
        <v>N/A</v>
      </c>
      <c r="G325" s="38">
        <v>43494</v>
      </c>
      <c r="H325" s="38">
        <v>43496</v>
      </c>
      <c r="I325" s="13" t="s">
        <v>49</v>
      </c>
      <c r="J325" s="14">
        <f t="shared" si="33"/>
        <v>34300</v>
      </c>
      <c r="K325" s="14"/>
      <c r="L325" s="14">
        <v>34300</v>
      </c>
      <c r="M325" s="15"/>
      <c r="N325" s="98"/>
      <c r="O325" s="99"/>
      <c r="P325" s="99"/>
      <c r="Q325" s="99"/>
      <c r="R325" s="99"/>
      <c r="S325" s="99"/>
      <c r="T325" s="99"/>
      <c r="U325" s="99"/>
      <c r="V325" s="99"/>
      <c r="W325" s="99"/>
      <c r="X325" s="99"/>
      <c r="Y325" s="99"/>
      <c r="Z325" s="99"/>
      <c r="AA325" s="99"/>
      <c r="AB325" s="100"/>
      <c r="AC325" s="101"/>
      <c r="AD325" s="101"/>
      <c r="AE325" s="102"/>
      <c r="AF325" s="101"/>
      <c r="AG325" s="99"/>
      <c r="AH325" s="99"/>
      <c r="AI325" s="99"/>
      <c r="AJ325" s="99"/>
      <c r="AK325" s="99"/>
      <c r="AL325" s="99"/>
      <c r="AM325" s="99"/>
      <c r="AN325" s="99"/>
      <c r="AO325" s="100"/>
      <c r="AP325" s="103"/>
    </row>
    <row r="326" spans="1:42" s="104" customFormat="1" ht="33.75" customHeight="1">
      <c r="A326" s="17" t="s">
        <v>100</v>
      </c>
      <c r="B326" s="12" t="s">
        <v>732</v>
      </c>
      <c r="C326" s="16" t="s">
        <v>167</v>
      </c>
      <c r="D326" s="16" t="s">
        <v>44</v>
      </c>
      <c r="E326" s="38" t="s">
        <v>58</v>
      </c>
      <c r="F326" s="13" t="str">
        <f>IF(D326="","",IF((OR(D326=data_validation!A$1,D326=data_validation!A$2)),"Indicate Date","N/A"))</f>
        <v>N/A</v>
      </c>
      <c r="G326" s="38">
        <v>43494</v>
      </c>
      <c r="H326" s="38">
        <v>43496</v>
      </c>
      <c r="I326" s="13" t="s">
        <v>49</v>
      </c>
      <c r="J326" s="14">
        <f t="shared" si="33"/>
        <v>32900</v>
      </c>
      <c r="K326" s="14"/>
      <c r="L326" s="14">
        <v>32900</v>
      </c>
      <c r="M326" s="15"/>
      <c r="N326" s="98"/>
      <c r="O326" s="99"/>
      <c r="P326" s="99"/>
      <c r="Q326" s="99"/>
      <c r="R326" s="99"/>
      <c r="S326" s="99"/>
      <c r="T326" s="99"/>
      <c r="U326" s="99"/>
      <c r="V326" s="99"/>
      <c r="W326" s="99"/>
      <c r="X326" s="99"/>
      <c r="Y326" s="99"/>
      <c r="Z326" s="99"/>
      <c r="AA326" s="99"/>
      <c r="AB326" s="100"/>
      <c r="AC326" s="101"/>
      <c r="AD326" s="101"/>
      <c r="AE326" s="102"/>
      <c r="AF326" s="101"/>
      <c r="AG326" s="99"/>
      <c r="AH326" s="99"/>
      <c r="AI326" s="99"/>
      <c r="AJ326" s="99"/>
      <c r="AK326" s="99"/>
      <c r="AL326" s="99"/>
      <c r="AM326" s="99"/>
      <c r="AN326" s="99"/>
      <c r="AO326" s="100"/>
      <c r="AP326" s="103"/>
    </row>
    <row r="327" spans="1:42" s="104" customFormat="1" ht="33.75" customHeight="1">
      <c r="A327" s="17" t="s">
        <v>100</v>
      </c>
      <c r="B327" s="12" t="s">
        <v>733</v>
      </c>
      <c r="C327" s="16" t="s">
        <v>167</v>
      </c>
      <c r="D327" s="16" t="s">
        <v>44</v>
      </c>
      <c r="E327" s="38" t="s">
        <v>58</v>
      </c>
      <c r="F327" s="13" t="str">
        <f>IF(D327="","",IF((OR(D327=data_validation!A$1,D327=data_validation!A$2)),"Indicate Date","N/A"))</f>
        <v>N/A</v>
      </c>
      <c r="G327" s="38">
        <v>43494</v>
      </c>
      <c r="H327" s="38">
        <v>43496</v>
      </c>
      <c r="I327" s="13" t="s">
        <v>49</v>
      </c>
      <c r="J327" s="14">
        <f t="shared" si="33"/>
        <v>31500</v>
      </c>
      <c r="K327" s="14"/>
      <c r="L327" s="14">
        <v>31500</v>
      </c>
      <c r="M327" s="15"/>
      <c r="N327" s="98"/>
      <c r="O327" s="99"/>
      <c r="P327" s="99"/>
      <c r="Q327" s="99"/>
      <c r="R327" s="99"/>
      <c r="S327" s="99"/>
      <c r="T327" s="99"/>
      <c r="U327" s="99"/>
      <c r="V327" s="99"/>
      <c r="W327" s="99"/>
      <c r="X327" s="99"/>
      <c r="Y327" s="99"/>
      <c r="Z327" s="99"/>
      <c r="AA327" s="99"/>
      <c r="AB327" s="100"/>
      <c r="AC327" s="101"/>
      <c r="AD327" s="101"/>
      <c r="AE327" s="102"/>
      <c r="AF327" s="101"/>
      <c r="AG327" s="99"/>
      <c r="AH327" s="99"/>
      <c r="AI327" s="99"/>
      <c r="AJ327" s="99"/>
      <c r="AK327" s="99"/>
      <c r="AL327" s="99"/>
      <c r="AM327" s="99"/>
      <c r="AN327" s="99"/>
      <c r="AO327" s="100"/>
      <c r="AP327" s="103"/>
    </row>
    <row r="328" spans="1:42" s="104" customFormat="1" ht="30.75" customHeight="1">
      <c r="A328" s="17" t="s">
        <v>103</v>
      </c>
      <c r="B328" s="12" t="s">
        <v>420</v>
      </c>
      <c r="C328" s="16" t="s">
        <v>167</v>
      </c>
      <c r="D328" s="16" t="s">
        <v>44</v>
      </c>
      <c r="E328" s="38" t="s">
        <v>58</v>
      </c>
      <c r="F328" s="13" t="str">
        <f>IF(D328="","",IF((OR(D328=data_validation!A$1,D328=data_validation!A$2)),"Indicate Date","N/A"))</f>
        <v>N/A</v>
      </c>
      <c r="G328" s="38">
        <v>43494</v>
      </c>
      <c r="H328" s="38">
        <v>43496</v>
      </c>
      <c r="I328" s="13" t="s">
        <v>49</v>
      </c>
      <c r="J328" s="14">
        <f t="shared" si="33"/>
        <v>4300</v>
      </c>
      <c r="K328" s="14"/>
      <c r="L328" s="14">
        <v>4300</v>
      </c>
      <c r="M328" s="15"/>
      <c r="N328" s="98"/>
      <c r="O328" s="99"/>
      <c r="P328" s="99"/>
      <c r="Q328" s="99"/>
      <c r="R328" s="99"/>
      <c r="S328" s="99"/>
      <c r="T328" s="99"/>
      <c r="U328" s="99"/>
      <c r="V328" s="99"/>
      <c r="W328" s="99"/>
      <c r="X328" s="99"/>
      <c r="Y328" s="99"/>
      <c r="Z328" s="99"/>
      <c r="AA328" s="99"/>
      <c r="AB328" s="100"/>
      <c r="AC328" s="101"/>
      <c r="AD328" s="101"/>
      <c r="AE328" s="102"/>
      <c r="AF328" s="101"/>
      <c r="AG328" s="99"/>
      <c r="AH328" s="99"/>
      <c r="AI328" s="99"/>
      <c r="AJ328" s="99"/>
      <c r="AK328" s="99"/>
      <c r="AL328" s="99"/>
      <c r="AM328" s="99"/>
      <c r="AN328" s="99"/>
      <c r="AO328" s="100"/>
      <c r="AP328" s="103"/>
    </row>
    <row r="329" spans="1:42" s="134" customFormat="1" ht="33.75">
      <c r="A329" s="17" t="s">
        <v>56</v>
      </c>
      <c r="B329" s="12" t="s">
        <v>705</v>
      </c>
      <c r="C329" s="16" t="s">
        <v>197</v>
      </c>
      <c r="D329" s="16" t="s">
        <v>44</v>
      </c>
      <c r="E329" s="105">
        <v>43503</v>
      </c>
      <c r="F329" s="16" t="str">
        <f>IF(D329="","",IF((OR(D329=data_validation!A$1,D329=data_validation!A$2)),"Indicate Date","N/A"))</f>
        <v>N/A</v>
      </c>
      <c r="G329" s="105">
        <v>43143</v>
      </c>
      <c r="H329" s="105">
        <v>43511</v>
      </c>
      <c r="I329" s="13" t="s">
        <v>49</v>
      </c>
      <c r="J329" s="106">
        <f t="shared" si="33"/>
        <v>50000</v>
      </c>
      <c r="K329" s="106">
        <v>50000</v>
      </c>
      <c r="L329" s="106"/>
      <c r="M329" s="107"/>
      <c r="N329" s="128"/>
      <c r="O329" s="129"/>
      <c r="P329" s="129"/>
      <c r="Q329" s="129"/>
      <c r="R329" s="129"/>
      <c r="S329" s="129"/>
      <c r="T329" s="129"/>
      <c r="U329" s="129"/>
      <c r="V329" s="129"/>
      <c r="W329" s="129"/>
      <c r="X329" s="129"/>
      <c r="Y329" s="129"/>
      <c r="Z329" s="129"/>
      <c r="AA329" s="129"/>
      <c r="AB329" s="130"/>
      <c r="AC329" s="131"/>
      <c r="AD329" s="131"/>
      <c r="AE329" s="132"/>
      <c r="AF329" s="131"/>
      <c r="AG329" s="129"/>
      <c r="AH329" s="129"/>
      <c r="AI329" s="129"/>
      <c r="AJ329" s="129"/>
      <c r="AK329" s="129"/>
      <c r="AL329" s="129"/>
      <c r="AM329" s="129"/>
      <c r="AN329" s="129"/>
      <c r="AO329" s="130"/>
      <c r="AP329" s="133"/>
    </row>
    <row r="330" spans="1:42" s="134" customFormat="1" ht="33.75">
      <c r="A330" s="17" t="s">
        <v>65</v>
      </c>
      <c r="B330" s="12" t="s">
        <v>195</v>
      </c>
      <c r="C330" s="16" t="s">
        <v>197</v>
      </c>
      <c r="D330" s="16" t="s">
        <v>44</v>
      </c>
      <c r="E330" s="105">
        <v>43503</v>
      </c>
      <c r="F330" s="16" t="str">
        <f>IF(D330="","",IF((OR(D330=data_validation!A$1,D330=data_validation!A$2)),"Indicate Date","N/A"))</f>
        <v>N/A</v>
      </c>
      <c r="G330" s="105">
        <v>43143</v>
      </c>
      <c r="H330" s="105">
        <v>43511</v>
      </c>
      <c r="I330" s="13" t="s">
        <v>49</v>
      </c>
      <c r="J330" s="106">
        <f t="shared" si="33"/>
        <v>50000</v>
      </c>
      <c r="K330" s="106">
        <v>50000</v>
      </c>
      <c r="L330" s="106"/>
      <c r="M330" s="107"/>
      <c r="N330" s="128"/>
      <c r="O330" s="129"/>
      <c r="P330" s="129"/>
      <c r="Q330" s="129"/>
      <c r="R330" s="129"/>
      <c r="S330" s="129"/>
      <c r="T330" s="129"/>
      <c r="U330" s="129"/>
      <c r="V330" s="129"/>
      <c r="W330" s="129"/>
      <c r="X330" s="129"/>
      <c r="Y330" s="129"/>
      <c r="Z330" s="129"/>
      <c r="AA330" s="129"/>
      <c r="AB330" s="130"/>
      <c r="AC330" s="131"/>
      <c r="AD330" s="131"/>
      <c r="AE330" s="132"/>
      <c r="AF330" s="131"/>
      <c r="AG330" s="129"/>
      <c r="AH330" s="129"/>
      <c r="AI330" s="129"/>
      <c r="AJ330" s="129"/>
      <c r="AK330" s="129"/>
      <c r="AL330" s="129"/>
      <c r="AM330" s="129"/>
      <c r="AN330" s="129"/>
      <c r="AO330" s="130"/>
      <c r="AP330" s="133"/>
    </row>
    <row r="331" spans="1:42" s="134" customFormat="1" ht="33.75">
      <c r="A331" s="17" t="s">
        <v>59</v>
      </c>
      <c r="B331" s="12" t="s">
        <v>203</v>
      </c>
      <c r="C331" s="16" t="s">
        <v>400</v>
      </c>
      <c r="D331" s="16" t="s">
        <v>44</v>
      </c>
      <c r="E331" s="105" t="s">
        <v>58</v>
      </c>
      <c r="F331" s="16" t="str">
        <f>IF(D331="","",IF((OR(D331=data_validation!A$1,D331=data_validation!A$2)),"Indicate Date","N/A"))</f>
        <v>N/A</v>
      </c>
      <c r="G331" s="105">
        <v>43143</v>
      </c>
      <c r="H331" s="105">
        <v>43511</v>
      </c>
      <c r="I331" s="13" t="s">
        <v>49</v>
      </c>
      <c r="J331" s="106">
        <f t="shared" ref="J331:J337" si="36">SUM(K331:L331)</f>
        <v>27015</v>
      </c>
      <c r="K331" s="106">
        <v>27015</v>
      </c>
      <c r="L331" s="106"/>
      <c r="M331" s="107"/>
      <c r="N331" s="128"/>
      <c r="O331" s="129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  <c r="Z331" s="129"/>
      <c r="AA331" s="129"/>
      <c r="AB331" s="130"/>
      <c r="AC331" s="131"/>
      <c r="AD331" s="131"/>
      <c r="AE331" s="132"/>
      <c r="AF331" s="131"/>
      <c r="AG331" s="129"/>
      <c r="AH331" s="129"/>
      <c r="AI331" s="129"/>
      <c r="AJ331" s="129"/>
      <c r="AK331" s="129"/>
      <c r="AL331" s="129"/>
      <c r="AM331" s="129"/>
      <c r="AN331" s="129"/>
      <c r="AO331" s="130"/>
      <c r="AP331" s="133"/>
    </row>
    <row r="332" spans="1:42" s="134" customFormat="1" ht="33.75">
      <c r="A332" s="17" t="s">
        <v>59</v>
      </c>
      <c r="B332" s="12" t="s">
        <v>203</v>
      </c>
      <c r="C332" s="16" t="s">
        <v>400</v>
      </c>
      <c r="D332" s="16" t="s">
        <v>40</v>
      </c>
      <c r="E332" s="105" t="s">
        <v>58</v>
      </c>
      <c r="F332" s="16" t="str">
        <f>IF(D332="","",IF((OR(D332=data_validation!A$1,D332=data_validation!A$2)),"Indicate Date","N/A"))</f>
        <v>N/A</v>
      </c>
      <c r="G332" s="105">
        <v>43143</v>
      </c>
      <c r="H332" s="105">
        <v>43511</v>
      </c>
      <c r="I332" s="13" t="s">
        <v>49</v>
      </c>
      <c r="J332" s="106">
        <f>SUM(K332:L332)</f>
        <v>22985</v>
      </c>
      <c r="K332" s="106">
        <v>22985</v>
      </c>
      <c r="L332" s="106"/>
      <c r="M332" s="107"/>
      <c r="N332" s="128"/>
      <c r="O332" s="129"/>
      <c r="P332" s="129"/>
      <c r="Q332" s="129"/>
      <c r="R332" s="129"/>
      <c r="S332" s="129"/>
      <c r="T332" s="129"/>
      <c r="U332" s="129"/>
      <c r="V332" s="129"/>
      <c r="W332" s="129"/>
      <c r="X332" s="129"/>
      <c r="Y332" s="129"/>
      <c r="Z332" s="129"/>
      <c r="AA332" s="129"/>
      <c r="AB332" s="130"/>
      <c r="AC332" s="131"/>
      <c r="AD332" s="131"/>
      <c r="AE332" s="132"/>
      <c r="AF332" s="131"/>
      <c r="AG332" s="129"/>
      <c r="AH332" s="129"/>
      <c r="AI332" s="129"/>
      <c r="AJ332" s="129"/>
      <c r="AK332" s="129"/>
      <c r="AL332" s="129"/>
      <c r="AM332" s="129"/>
      <c r="AN332" s="129"/>
      <c r="AO332" s="130"/>
      <c r="AP332" s="133"/>
    </row>
    <row r="333" spans="1:42" s="134" customFormat="1" ht="33.75">
      <c r="A333" s="17" t="s">
        <v>263</v>
      </c>
      <c r="B333" s="12" t="s">
        <v>756</v>
      </c>
      <c r="C333" s="16" t="s">
        <v>400</v>
      </c>
      <c r="D333" s="16" t="s">
        <v>40</v>
      </c>
      <c r="E333" s="16" t="str">
        <f>IF(D333="","",IF((OR(D333=data_validation!A$1,D333=data_validation!A$2,D333=data_validation!A$5,D333=data_validation!A$6,D333=data_validation!A$14,D333=data_validation!A$16)),"Indicate Date","N/A"))</f>
        <v>N/A</v>
      </c>
      <c r="F333" s="16" t="str">
        <f>IF(D333="","",IF((OR(D333=data_validation!A$1,D333=data_validation!A$2)),"Indicate Date","N/A"))</f>
        <v>N/A</v>
      </c>
      <c r="G333" s="105">
        <v>43143</v>
      </c>
      <c r="H333" s="105">
        <v>43511</v>
      </c>
      <c r="I333" s="13" t="s">
        <v>49</v>
      </c>
      <c r="J333" s="106">
        <f>SUM(K333:L333)</f>
        <v>18756</v>
      </c>
      <c r="K333" s="106">
        <v>18756</v>
      </c>
      <c r="L333" s="106"/>
      <c r="M333" s="107"/>
      <c r="N333" s="128"/>
      <c r="O333" s="129"/>
      <c r="P333" s="129"/>
      <c r="Q333" s="129"/>
      <c r="R333" s="129"/>
      <c r="S333" s="129"/>
      <c r="T333" s="129"/>
      <c r="U333" s="129"/>
      <c r="V333" s="129"/>
      <c r="W333" s="129"/>
      <c r="X333" s="129"/>
      <c r="Y333" s="129"/>
      <c r="Z333" s="129"/>
      <c r="AA333" s="129"/>
      <c r="AB333" s="130"/>
      <c r="AC333" s="131"/>
      <c r="AD333" s="131"/>
      <c r="AE333" s="132"/>
      <c r="AF333" s="131"/>
      <c r="AG333" s="129"/>
      <c r="AH333" s="129"/>
      <c r="AI333" s="129"/>
      <c r="AJ333" s="129"/>
      <c r="AK333" s="129"/>
      <c r="AL333" s="129"/>
      <c r="AM333" s="129"/>
      <c r="AN333" s="129"/>
      <c r="AO333" s="130"/>
      <c r="AP333" s="133"/>
    </row>
    <row r="334" spans="1:42" s="134" customFormat="1" ht="35.25" customHeight="1">
      <c r="A334" s="17" t="s">
        <v>65</v>
      </c>
      <c r="B334" s="12" t="s">
        <v>204</v>
      </c>
      <c r="C334" s="16" t="s">
        <v>400</v>
      </c>
      <c r="D334" s="16" t="s">
        <v>44</v>
      </c>
      <c r="E334" s="105" t="s">
        <v>58</v>
      </c>
      <c r="F334" s="16" t="str">
        <f>IF(D334="","",IF((OR(D334=data_validation!A$1,D334=data_validation!A$2)),"Indicate Date","N/A"))</f>
        <v>N/A</v>
      </c>
      <c r="G334" s="105">
        <v>43493</v>
      </c>
      <c r="H334" s="105">
        <v>43495</v>
      </c>
      <c r="I334" s="13" t="s">
        <v>49</v>
      </c>
      <c r="J334" s="106">
        <f t="shared" si="36"/>
        <v>50000</v>
      </c>
      <c r="K334" s="106">
        <v>50000</v>
      </c>
      <c r="L334" s="106"/>
      <c r="M334" s="107"/>
      <c r="N334" s="128"/>
      <c r="O334" s="129"/>
      <c r="P334" s="129"/>
      <c r="Q334" s="129"/>
      <c r="R334" s="129"/>
      <c r="S334" s="129"/>
      <c r="T334" s="129"/>
      <c r="U334" s="129"/>
      <c r="V334" s="129"/>
      <c r="W334" s="129"/>
      <c r="X334" s="129"/>
      <c r="Y334" s="129"/>
      <c r="Z334" s="129"/>
      <c r="AA334" s="129"/>
      <c r="AB334" s="130"/>
      <c r="AC334" s="131"/>
      <c r="AD334" s="131"/>
      <c r="AE334" s="132"/>
      <c r="AF334" s="131"/>
      <c r="AG334" s="129"/>
      <c r="AH334" s="129"/>
      <c r="AI334" s="129"/>
      <c r="AJ334" s="129"/>
      <c r="AK334" s="129"/>
      <c r="AL334" s="129"/>
      <c r="AM334" s="129"/>
      <c r="AN334" s="129"/>
      <c r="AO334" s="130"/>
      <c r="AP334" s="133"/>
    </row>
    <row r="335" spans="1:42" s="134" customFormat="1" ht="35.25" customHeight="1">
      <c r="A335" s="17" t="s">
        <v>77</v>
      </c>
      <c r="B335" s="12" t="s">
        <v>401</v>
      </c>
      <c r="C335" s="16" t="s">
        <v>400</v>
      </c>
      <c r="D335" s="16" t="s">
        <v>44</v>
      </c>
      <c r="E335" s="105" t="s">
        <v>58</v>
      </c>
      <c r="F335" s="16" t="str">
        <f>IF(D335="","",IF((OR(D335=data_validation!A$1,D335=data_validation!A$2)),"Indicate Date","N/A"))</f>
        <v>N/A</v>
      </c>
      <c r="G335" s="105">
        <v>43493</v>
      </c>
      <c r="H335" s="105">
        <v>43495</v>
      </c>
      <c r="I335" s="13" t="s">
        <v>49</v>
      </c>
      <c r="J335" s="106">
        <f t="shared" si="36"/>
        <v>10000</v>
      </c>
      <c r="K335" s="106"/>
      <c r="L335" s="106">
        <v>10000</v>
      </c>
      <c r="M335" s="107"/>
      <c r="N335" s="128"/>
      <c r="O335" s="129"/>
      <c r="P335" s="129"/>
      <c r="Q335" s="129"/>
      <c r="R335" s="129"/>
      <c r="S335" s="129"/>
      <c r="T335" s="129"/>
      <c r="U335" s="129"/>
      <c r="V335" s="129"/>
      <c r="W335" s="129"/>
      <c r="X335" s="129"/>
      <c r="Y335" s="129"/>
      <c r="Z335" s="129"/>
      <c r="AA335" s="129"/>
      <c r="AB335" s="130"/>
      <c r="AC335" s="131"/>
      <c r="AD335" s="131"/>
      <c r="AE335" s="132"/>
      <c r="AF335" s="131"/>
      <c r="AG335" s="129"/>
      <c r="AH335" s="129"/>
      <c r="AI335" s="129"/>
      <c r="AJ335" s="129"/>
      <c r="AK335" s="129"/>
      <c r="AL335" s="129"/>
      <c r="AM335" s="129"/>
      <c r="AN335" s="129"/>
      <c r="AO335" s="130"/>
      <c r="AP335" s="133"/>
    </row>
    <row r="336" spans="1:42" s="134" customFormat="1" ht="35.25" customHeight="1">
      <c r="A336" s="17" t="s">
        <v>103</v>
      </c>
      <c r="B336" s="12" t="s">
        <v>402</v>
      </c>
      <c r="C336" s="16" t="s">
        <v>400</v>
      </c>
      <c r="D336" s="16" t="s">
        <v>44</v>
      </c>
      <c r="E336" s="105">
        <v>43489</v>
      </c>
      <c r="F336" s="16" t="str">
        <f>IF(D336="","",IF((OR(D336=data_validation!A$1,D336=data_validation!A$2)),"Indicate Date","N/A"))</f>
        <v>N/A</v>
      </c>
      <c r="G336" s="105">
        <v>43493</v>
      </c>
      <c r="H336" s="105">
        <v>43495</v>
      </c>
      <c r="I336" s="13" t="s">
        <v>49</v>
      </c>
      <c r="J336" s="106">
        <f t="shared" si="36"/>
        <v>78000</v>
      </c>
      <c r="K336" s="106"/>
      <c r="L336" s="106">
        <v>78000</v>
      </c>
      <c r="M336" s="107"/>
      <c r="N336" s="128"/>
      <c r="O336" s="129"/>
      <c r="P336" s="129"/>
      <c r="Q336" s="129"/>
      <c r="R336" s="129"/>
      <c r="S336" s="129"/>
      <c r="T336" s="129"/>
      <c r="U336" s="129"/>
      <c r="V336" s="129"/>
      <c r="W336" s="129"/>
      <c r="X336" s="129"/>
      <c r="Y336" s="129"/>
      <c r="Z336" s="129"/>
      <c r="AA336" s="129"/>
      <c r="AB336" s="130"/>
      <c r="AC336" s="131"/>
      <c r="AD336" s="131"/>
      <c r="AE336" s="132"/>
      <c r="AF336" s="131"/>
      <c r="AG336" s="129"/>
      <c r="AH336" s="129"/>
      <c r="AI336" s="129"/>
      <c r="AJ336" s="129"/>
      <c r="AK336" s="129"/>
      <c r="AL336" s="129"/>
      <c r="AM336" s="129"/>
      <c r="AN336" s="129"/>
      <c r="AO336" s="130"/>
      <c r="AP336" s="133"/>
    </row>
    <row r="337" spans="1:43" s="134" customFormat="1" ht="35.25" customHeight="1">
      <c r="A337" s="17" t="s">
        <v>76</v>
      </c>
      <c r="B337" s="12" t="s">
        <v>403</v>
      </c>
      <c r="C337" s="16" t="s">
        <v>400</v>
      </c>
      <c r="D337" s="16" t="s">
        <v>44</v>
      </c>
      <c r="E337" s="105" t="s">
        <v>58</v>
      </c>
      <c r="F337" s="16" t="str">
        <f>IF(D337="","",IF((OR(D337=data_validation!A$1,D337=data_validation!A$2)),"Indicate Date","N/A"))</f>
        <v>N/A</v>
      </c>
      <c r="G337" s="105">
        <v>43493</v>
      </c>
      <c r="H337" s="105">
        <v>43495</v>
      </c>
      <c r="I337" s="13" t="s">
        <v>49</v>
      </c>
      <c r="J337" s="106">
        <f t="shared" si="36"/>
        <v>12000</v>
      </c>
      <c r="K337" s="106"/>
      <c r="L337" s="106">
        <v>12000</v>
      </c>
      <c r="M337" s="107"/>
      <c r="N337" s="128"/>
      <c r="O337" s="129"/>
      <c r="P337" s="129"/>
      <c r="Q337" s="129"/>
      <c r="R337" s="129"/>
      <c r="S337" s="129"/>
      <c r="T337" s="129"/>
      <c r="U337" s="129"/>
      <c r="V337" s="129"/>
      <c r="W337" s="129"/>
      <c r="X337" s="129"/>
      <c r="Y337" s="129"/>
      <c r="Z337" s="129"/>
      <c r="AA337" s="129"/>
      <c r="AB337" s="130"/>
      <c r="AC337" s="131"/>
      <c r="AD337" s="131"/>
      <c r="AE337" s="132"/>
      <c r="AF337" s="131"/>
      <c r="AG337" s="129"/>
      <c r="AH337" s="129"/>
      <c r="AI337" s="129"/>
      <c r="AJ337" s="129"/>
      <c r="AK337" s="129"/>
      <c r="AL337" s="129"/>
      <c r="AM337" s="129"/>
      <c r="AN337" s="129"/>
      <c r="AO337" s="130"/>
      <c r="AP337" s="133"/>
    </row>
    <row r="338" spans="1:43" s="134" customFormat="1" ht="35.25" customHeight="1">
      <c r="A338" s="17" t="s">
        <v>56</v>
      </c>
      <c r="B338" s="12" t="s">
        <v>533</v>
      </c>
      <c r="C338" s="16" t="s">
        <v>394</v>
      </c>
      <c r="D338" s="16" t="s">
        <v>44</v>
      </c>
      <c r="E338" s="105">
        <v>43538</v>
      </c>
      <c r="F338" s="16" t="str">
        <f>IF(D338="","",IF((OR(D338=data_validation!A$1,D338=data_validation!A$2)),"Indicate Date","N/A"))</f>
        <v>N/A</v>
      </c>
      <c r="G338" s="105">
        <v>43529</v>
      </c>
      <c r="H338" s="105">
        <v>43532</v>
      </c>
      <c r="I338" s="13" t="s">
        <v>49</v>
      </c>
      <c r="J338" s="106">
        <f>SUM(K338:L338)</f>
        <v>550000</v>
      </c>
      <c r="K338" s="106">
        <v>550000</v>
      </c>
      <c r="L338" s="106"/>
      <c r="M338" s="107"/>
      <c r="N338" s="128"/>
      <c r="O338" s="129"/>
      <c r="P338" s="129"/>
      <c r="Q338" s="129"/>
      <c r="R338" s="129"/>
      <c r="S338" s="129"/>
      <c r="T338" s="129"/>
      <c r="U338" s="129"/>
      <c r="V338" s="129"/>
      <c r="W338" s="129"/>
      <c r="X338" s="129"/>
      <c r="Y338" s="129"/>
      <c r="Z338" s="129"/>
      <c r="AA338" s="129"/>
      <c r="AB338" s="130"/>
      <c r="AC338" s="131"/>
      <c r="AD338" s="131"/>
      <c r="AE338" s="132"/>
      <c r="AF338" s="131"/>
      <c r="AG338" s="129"/>
      <c r="AH338" s="129"/>
      <c r="AI338" s="129"/>
      <c r="AJ338" s="129"/>
      <c r="AK338" s="129"/>
      <c r="AL338" s="129"/>
      <c r="AM338" s="129"/>
      <c r="AN338" s="129"/>
      <c r="AO338" s="130"/>
      <c r="AP338" s="133"/>
    </row>
    <row r="339" spans="1:43" s="134" customFormat="1" ht="30" customHeight="1">
      <c r="A339" s="17" t="s">
        <v>75</v>
      </c>
      <c r="B339" s="12" t="s">
        <v>534</v>
      </c>
      <c r="C339" s="16" t="s">
        <v>394</v>
      </c>
      <c r="D339" s="16" t="s">
        <v>40</v>
      </c>
      <c r="E339" s="105">
        <v>43538</v>
      </c>
      <c r="F339" s="16" t="str">
        <f>IF(D339="","",IF((OR(D339=data_validation!A$1,D339=data_validation!A$2)),"Indicate Date","N/A"))</f>
        <v>N/A</v>
      </c>
      <c r="G339" s="105">
        <v>43529</v>
      </c>
      <c r="H339" s="105">
        <v>43532</v>
      </c>
      <c r="I339" s="13" t="s">
        <v>49</v>
      </c>
      <c r="J339" s="106">
        <f>SUM(K339:L339)</f>
        <v>300000</v>
      </c>
      <c r="K339" s="106">
        <v>300000</v>
      </c>
      <c r="L339" s="106"/>
      <c r="M339" s="107"/>
      <c r="N339" s="128"/>
      <c r="O339" s="129"/>
      <c r="P339" s="129"/>
      <c r="Q339" s="129"/>
      <c r="R339" s="129"/>
      <c r="S339" s="129"/>
      <c r="T339" s="129"/>
      <c r="U339" s="129"/>
      <c r="V339" s="129"/>
      <c r="W339" s="129"/>
      <c r="X339" s="129"/>
      <c r="Y339" s="129"/>
      <c r="Z339" s="129"/>
      <c r="AA339" s="129"/>
      <c r="AB339" s="130"/>
      <c r="AC339" s="131"/>
      <c r="AD339" s="131"/>
      <c r="AE339" s="132"/>
      <c r="AF339" s="131"/>
      <c r="AG339" s="129"/>
      <c r="AH339" s="129"/>
      <c r="AI339" s="129"/>
      <c r="AJ339" s="129"/>
      <c r="AK339" s="129"/>
      <c r="AL339" s="129"/>
      <c r="AM339" s="129"/>
      <c r="AN339" s="129"/>
      <c r="AO339" s="130"/>
      <c r="AP339" s="133"/>
    </row>
    <row r="340" spans="1:43" s="134" customFormat="1" ht="30" customHeight="1">
      <c r="A340" s="17" t="s">
        <v>75</v>
      </c>
      <c r="B340" s="12" t="s">
        <v>389</v>
      </c>
      <c r="C340" s="16" t="s">
        <v>395</v>
      </c>
      <c r="D340" s="16" t="s">
        <v>44</v>
      </c>
      <c r="E340" s="105" t="s">
        <v>58</v>
      </c>
      <c r="F340" s="16" t="str">
        <f>IF(D340="","",IF((OR(D340=data_validation!A$1,D340=data_validation!A$2)),"Indicate Date","N/A"))</f>
        <v>N/A</v>
      </c>
      <c r="G340" s="105">
        <v>43529</v>
      </c>
      <c r="H340" s="105">
        <v>43532</v>
      </c>
      <c r="I340" s="13" t="s">
        <v>49</v>
      </c>
      <c r="J340" s="106">
        <f t="shared" ref="J340:J350" si="37">SUM(K340:L340)</f>
        <v>20000</v>
      </c>
      <c r="K340" s="106">
        <v>20000</v>
      </c>
      <c r="L340" s="106"/>
      <c r="M340" s="107"/>
      <c r="N340" s="128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  <c r="Z340" s="129"/>
      <c r="AA340" s="129"/>
      <c r="AB340" s="130"/>
      <c r="AC340" s="131"/>
      <c r="AD340" s="131"/>
      <c r="AE340" s="132"/>
      <c r="AF340" s="131"/>
      <c r="AG340" s="129"/>
      <c r="AH340" s="129"/>
      <c r="AI340" s="129"/>
      <c r="AJ340" s="129"/>
      <c r="AK340" s="129"/>
      <c r="AL340" s="129"/>
      <c r="AM340" s="129"/>
      <c r="AN340" s="129"/>
      <c r="AO340" s="130"/>
      <c r="AP340" s="133"/>
    </row>
    <row r="341" spans="1:43" s="134" customFormat="1" ht="30" customHeight="1">
      <c r="A341" s="17" t="s">
        <v>75</v>
      </c>
      <c r="B341" s="12" t="s">
        <v>391</v>
      </c>
      <c r="C341" s="16" t="s">
        <v>395</v>
      </c>
      <c r="D341" s="16" t="s">
        <v>44</v>
      </c>
      <c r="E341" s="105" t="s">
        <v>58</v>
      </c>
      <c r="F341" s="16" t="str">
        <f>IF(D341="","",IF((OR(D341=data_validation!A$1,D341=data_validation!A$2)),"Indicate Date","N/A"))</f>
        <v>N/A</v>
      </c>
      <c r="G341" s="105">
        <v>43529</v>
      </c>
      <c r="H341" s="105">
        <v>43532</v>
      </c>
      <c r="I341" s="13" t="s">
        <v>49</v>
      </c>
      <c r="J341" s="106">
        <f>SUM(K341:L341)</f>
        <v>30000</v>
      </c>
      <c r="K341" s="106">
        <v>30000</v>
      </c>
      <c r="L341" s="106"/>
      <c r="M341" s="107"/>
      <c r="N341" s="128"/>
      <c r="O341" s="129"/>
      <c r="P341" s="129"/>
      <c r="Q341" s="129"/>
      <c r="R341" s="129"/>
      <c r="S341" s="129"/>
      <c r="T341" s="129"/>
      <c r="U341" s="129"/>
      <c r="V341" s="129"/>
      <c r="W341" s="129"/>
      <c r="X341" s="129"/>
      <c r="Y341" s="129"/>
      <c r="Z341" s="129"/>
      <c r="AA341" s="129"/>
      <c r="AB341" s="130"/>
      <c r="AC341" s="131"/>
      <c r="AD341" s="131"/>
      <c r="AE341" s="132"/>
      <c r="AF341" s="131"/>
      <c r="AG341" s="129"/>
      <c r="AH341" s="129"/>
      <c r="AI341" s="129"/>
      <c r="AJ341" s="129"/>
      <c r="AK341" s="129"/>
      <c r="AL341" s="129"/>
      <c r="AM341" s="129"/>
      <c r="AN341" s="129"/>
      <c r="AO341" s="130"/>
      <c r="AP341" s="133"/>
    </row>
    <row r="342" spans="1:43" s="134" customFormat="1" ht="34.5" customHeight="1">
      <c r="A342" s="17" t="s">
        <v>75</v>
      </c>
      <c r="B342" s="12" t="s">
        <v>687</v>
      </c>
      <c r="C342" s="16" t="s">
        <v>395</v>
      </c>
      <c r="D342" s="16" t="s">
        <v>44</v>
      </c>
      <c r="E342" s="105" t="s">
        <v>58</v>
      </c>
      <c r="F342" s="16" t="str">
        <f>IF(D342="","",IF((OR(D342=data_validation!A$1,D342=data_validation!A$2)),"Indicate Date","N/A"))</f>
        <v>N/A</v>
      </c>
      <c r="G342" s="105">
        <v>43529</v>
      </c>
      <c r="H342" s="105">
        <v>43532</v>
      </c>
      <c r="I342" s="13" t="s">
        <v>49</v>
      </c>
      <c r="J342" s="106">
        <f t="shared" si="37"/>
        <v>20000</v>
      </c>
      <c r="K342" s="106">
        <v>20000</v>
      </c>
      <c r="L342" s="106"/>
      <c r="M342" s="107"/>
      <c r="N342" s="128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  <c r="Z342" s="129"/>
      <c r="AA342" s="129"/>
      <c r="AB342" s="130"/>
      <c r="AC342" s="131"/>
      <c r="AD342" s="131"/>
      <c r="AE342" s="132"/>
      <c r="AF342" s="131"/>
      <c r="AG342" s="129"/>
      <c r="AH342" s="129"/>
      <c r="AI342" s="129"/>
      <c r="AJ342" s="129"/>
      <c r="AK342" s="129"/>
      <c r="AL342" s="129"/>
      <c r="AM342" s="129"/>
      <c r="AN342" s="129"/>
      <c r="AO342" s="130"/>
      <c r="AP342" s="133"/>
    </row>
    <row r="343" spans="1:43" s="134" customFormat="1" ht="34.5" customHeight="1">
      <c r="A343" s="17" t="s">
        <v>75</v>
      </c>
      <c r="B343" s="12" t="s">
        <v>688</v>
      </c>
      <c r="C343" s="16" t="s">
        <v>395</v>
      </c>
      <c r="D343" s="16" t="s">
        <v>44</v>
      </c>
      <c r="E343" s="105">
        <v>43538</v>
      </c>
      <c r="F343" s="16" t="str">
        <f>IF(D343="","",IF((OR(D343=data_validation!A$1,D343=data_validation!A$2)),"Indicate Date","N/A"))</f>
        <v>N/A</v>
      </c>
      <c r="G343" s="105">
        <v>43529</v>
      </c>
      <c r="H343" s="105">
        <v>43532</v>
      </c>
      <c r="I343" s="13" t="s">
        <v>49</v>
      </c>
      <c r="J343" s="106">
        <f>SUM(K343:L343)</f>
        <v>100000</v>
      </c>
      <c r="K343" s="106">
        <v>100000</v>
      </c>
      <c r="L343" s="106"/>
      <c r="M343" s="107"/>
      <c r="N343" s="128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  <c r="Z343" s="129"/>
      <c r="AA343" s="129"/>
      <c r="AB343" s="130"/>
      <c r="AC343" s="131"/>
      <c r="AD343" s="131"/>
      <c r="AE343" s="132"/>
      <c r="AF343" s="131"/>
      <c r="AG343" s="129"/>
      <c r="AH343" s="129"/>
      <c r="AI343" s="129"/>
      <c r="AJ343" s="129"/>
      <c r="AK343" s="129"/>
      <c r="AL343" s="129"/>
      <c r="AM343" s="129"/>
      <c r="AN343" s="129"/>
      <c r="AO343" s="130"/>
      <c r="AP343" s="133"/>
    </row>
    <row r="344" spans="1:43" s="134" customFormat="1" ht="34.5" customHeight="1">
      <c r="A344" s="17" t="s">
        <v>75</v>
      </c>
      <c r="B344" s="12" t="s">
        <v>689</v>
      </c>
      <c r="C344" s="16" t="s">
        <v>395</v>
      </c>
      <c r="D344" s="16" t="s">
        <v>44</v>
      </c>
      <c r="E344" s="105" t="s">
        <v>58</v>
      </c>
      <c r="F344" s="16" t="str">
        <f>IF(D344="","",IF((OR(D344=data_validation!A$1,D344=data_validation!A$2)),"Indicate Date","N/A"))</f>
        <v>N/A</v>
      </c>
      <c r="G344" s="105">
        <v>43529</v>
      </c>
      <c r="H344" s="105">
        <v>43532</v>
      </c>
      <c r="I344" s="13" t="s">
        <v>49</v>
      </c>
      <c r="J344" s="106">
        <f>SUM(K344:L344)</f>
        <v>30000</v>
      </c>
      <c r="K344" s="106">
        <v>30000</v>
      </c>
      <c r="L344" s="106"/>
      <c r="M344" s="107"/>
      <c r="N344" s="128"/>
      <c r="O344" s="129"/>
      <c r="P344" s="129"/>
      <c r="Q344" s="129"/>
      <c r="R344" s="129"/>
      <c r="S344" s="129"/>
      <c r="T344" s="129"/>
      <c r="U344" s="129"/>
      <c r="V344" s="129"/>
      <c r="W344" s="129"/>
      <c r="X344" s="129"/>
      <c r="Y344" s="129"/>
      <c r="Z344" s="129"/>
      <c r="AA344" s="129"/>
      <c r="AB344" s="130"/>
      <c r="AC344" s="131"/>
      <c r="AD344" s="131"/>
      <c r="AE344" s="132"/>
      <c r="AF344" s="131"/>
      <c r="AG344" s="129"/>
      <c r="AH344" s="129"/>
      <c r="AI344" s="129"/>
      <c r="AJ344" s="129"/>
      <c r="AK344" s="129"/>
      <c r="AL344" s="129"/>
      <c r="AM344" s="129"/>
      <c r="AN344" s="129"/>
      <c r="AO344" s="130"/>
      <c r="AP344" s="133"/>
    </row>
    <row r="345" spans="1:43" s="134" customFormat="1" ht="34.5" customHeight="1">
      <c r="A345" s="17" t="s">
        <v>75</v>
      </c>
      <c r="B345" s="12" t="s">
        <v>690</v>
      </c>
      <c r="C345" s="16" t="s">
        <v>395</v>
      </c>
      <c r="D345" s="16" t="s">
        <v>44</v>
      </c>
      <c r="E345" s="105" t="s">
        <v>58</v>
      </c>
      <c r="F345" s="16" t="str">
        <f>IF(D345="","",IF((OR(D345=data_validation!A$1,D345=data_validation!A$2)),"Indicate Date","N/A"))</f>
        <v>N/A</v>
      </c>
      <c r="G345" s="105">
        <v>43529</v>
      </c>
      <c r="H345" s="105">
        <v>43532</v>
      </c>
      <c r="I345" s="13" t="s">
        <v>49</v>
      </c>
      <c r="J345" s="106">
        <f>SUM(K345:L345)</f>
        <v>30000</v>
      </c>
      <c r="K345" s="106">
        <v>30000</v>
      </c>
      <c r="L345" s="106"/>
      <c r="M345" s="107"/>
      <c r="N345" s="128"/>
      <c r="O345" s="129"/>
      <c r="P345" s="129"/>
      <c r="Q345" s="129"/>
      <c r="R345" s="129"/>
      <c r="S345" s="129"/>
      <c r="T345" s="129"/>
      <c r="U345" s="129"/>
      <c r="V345" s="129"/>
      <c r="W345" s="129"/>
      <c r="X345" s="129"/>
      <c r="Y345" s="129"/>
      <c r="Z345" s="129"/>
      <c r="AA345" s="129"/>
      <c r="AB345" s="130"/>
      <c r="AC345" s="131"/>
      <c r="AD345" s="131"/>
      <c r="AE345" s="132"/>
      <c r="AF345" s="131"/>
      <c r="AG345" s="129"/>
      <c r="AH345" s="129"/>
      <c r="AI345" s="129"/>
      <c r="AJ345" s="129"/>
      <c r="AK345" s="129"/>
      <c r="AL345" s="129"/>
      <c r="AM345" s="129"/>
      <c r="AN345" s="129"/>
      <c r="AO345" s="130"/>
      <c r="AP345" s="133"/>
    </row>
    <row r="346" spans="1:43" s="134" customFormat="1" ht="34.5" customHeight="1">
      <c r="A346" s="17" t="s">
        <v>75</v>
      </c>
      <c r="B346" s="12" t="s">
        <v>691</v>
      </c>
      <c r="C346" s="16" t="s">
        <v>395</v>
      </c>
      <c r="D346" s="16" t="s">
        <v>44</v>
      </c>
      <c r="E346" s="105" t="s">
        <v>58</v>
      </c>
      <c r="F346" s="16" t="str">
        <f>IF(D346="","",IF((OR(D346=data_validation!A$1,D346=data_validation!A$2)),"Indicate Date","N/A"))</f>
        <v>N/A</v>
      </c>
      <c r="G346" s="105">
        <v>43529</v>
      </c>
      <c r="H346" s="105">
        <v>43532</v>
      </c>
      <c r="I346" s="13" t="s">
        <v>49</v>
      </c>
      <c r="J346" s="106">
        <f>SUM(K346:L346)</f>
        <v>20000</v>
      </c>
      <c r="K346" s="106">
        <v>20000</v>
      </c>
      <c r="L346" s="106"/>
      <c r="M346" s="107"/>
      <c r="N346" s="128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  <c r="Z346" s="129"/>
      <c r="AA346" s="129"/>
      <c r="AB346" s="130"/>
      <c r="AC346" s="131"/>
      <c r="AD346" s="131"/>
      <c r="AE346" s="132"/>
      <c r="AF346" s="131"/>
      <c r="AG346" s="129"/>
      <c r="AH346" s="129"/>
      <c r="AI346" s="129"/>
      <c r="AJ346" s="129"/>
      <c r="AK346" s="129"/>
      <c r="AL346" s="129"/>
      <c r="AM346" s="129"/>
      <c r="AN346" s="129"/>
      <c r="AO346" s="130"/>
      <c r="AP346" s="133"/>
    </row>
    <row r="347" spans="1:43" s="134" customFormat="1" ht="40.5" customHeight="1">
      <c r="A347" s="17" t="s">
        <v>75</v>
      </c>
      <c r="B347" s="12" t="s">
        <v>804</v>
      </c>
      <c r="C347" s="16" t="s">
        <v>803</v>
      </c>
      <c r="D347" s="16" t="s">
        <v>44</v>
      </c>
      <c r="E347" s="105">
        <v>43538</v>
      </c>
      <c r="F347" s="16" t="str">
        <f>IF(D347="","",IF((OR(D347=data_validation!A$1,D347=data_validation!A$2)),"Indicate Date","N/A"))</f>
        <v>N/A</v>
      </c>
      <c r="G347" s="105">
        <v>43529</v>
      </c>
      <c r="H347" s="105">
        <v>43532</v>
      </c>
      <c r="I347" s="13" t="s">
        <v>49</v>
      </c>
      <c r="J347" s="106">
        <f>SUM(K347:L347)</f>
        <v>20000</v>
      </c>
      <c r="K347" s="106">
        <v>20000</v>
      </c>
      <c r="L347" s="106"/>
      <c r="M347" s="107"/>
      <c r="N347" s="128"/>
      <c r="O347" s="12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  <c r="Z347" s="129"/>
      <c r="AA347" s="129"/>
      <c r="AB347" s="130"/>
      <c r="AC347" s="131"/>
      <c r="AD347" s="131"/>
      <c r="AE347" s="132"/>
      <c r="AF347" s="131"/>
      <c r="AG347" s="129"/>
      <c r="AH347" s="129"/>
      <c r="AI347" s="129"/>
      <c r="AJ347" s="129"/>
      <c r="AK347" s="129"/>
      <c r="AL347" s="129"/>
      <c r="AM347" s="129"/>
      <c r="AN347" s="129"/>
      <c r="AO347" s="130"/>
      <c r="AP347" s="133"/>
    </row>
    <row r="348" spans="1:43" s="134" customFormat="1" ht="29.25" customHeight="1">
      <c r="A348" s="17" t="s">
        <v>59</v>
      </c>
      <c r="B348" s="12" t="s">
        <v>203</v>
      </c>
      <c r="C348" s="16" t="s">
        <v>407</v>
      </c>
      <c r="D348" s="16" t="s">
        <v>44</v>
      </c>
      <c r="E348" s="105">
        <v>43483</v>
      </c>
      <c r="F348" s="16" t="str">
        <f>IF(D348="","",IF((OR(D348=data_validation!A$1,D348=data_validation!A$2)),"Indicate Date","N/A"))</f>
        <v>N/A</v>
      </c>
      <c r="G348" s="105">
        <v>43489</v>
      </c>
      <c r="H348" s="105">
        <v>43494</v>
      </c>
      <c r="I348" s="13" t="s">
        <v>49</v>
      </c>
      <c r="J348" s="106">
        <f t="shared" si="37"/>
        <v>83534.100000000006</v>
      </c>
      <c r="K348" s="106">
        <v>83534.100000000006</v>
      </c>
      <c r="L348" s="106"/>
      <c r="M348" s="107"/>
      <c r="N348" s="128"/>
      <c r="O348" s="12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  <c r="Z348" s="129"/>
      <c r="AA348" s="129"/>
      <c r="AB348" s="130"/>
      <c r="AC348" s="131"/>
      <c r="AD348" s="131"/>
      <c r="AE348" s="132"/>
      <c r="AF348" s="131"/>
      <c r="AG348" s="129"/>
      <c r="AH348" s="129"/>
      <c r="AI348" s="129"/>
      <c r="AJ348" s="129"/>
      <c r="AK348" s="129"/>
      <c r="AL348" s="129"/>
      <c r="AM348" s="129"/>
      <c r="AN348" s="129"/>
      <c r="AO348" s="130"/>
      <c r="AP348" s="133"/>
    </row>
    <row r="349" spans="1:43" s="134" customFormat="1" ht="26.25" customHeight="1">
      <c r="A349" s="17" t="s">
        <v>59</v>
      </c>
      <c r="B349" s="12" t="s">
        <v>203</v>
      </c>
      <c r="C349" s="16" t="s">
        <v>407</v>
      </c>
      <c r="D349" s="16" t="s">
        <v>40</v>
      </c>
      <c r="E349" s="16" t="s">
        <v>58</v>
      </c>
      <c r="F349" s="16" t="str">
        <f>IF(D349="","",IF((OR(D349=data_validation!A$1,D349=data_validation!A$2)),"Indicate Date","N/A"))</f>
        <v>N/A</v>
      </c>
      <c r="G349" s="105">
        <v>43529</v>
      </c>
      <c r="H349" s="105">
        <v>43532</v>
      </c>
      <c r="I349" s="13" t="s">
        <v>49</v>
      </c>
      <c r="J349" s="106">
        <f t="shared" si="37"/>
        <v>16465.900000000001</v>
      </c>
      <c r="K349" s="106">
        <v>16465.900000000001</v>
      </c>
      <c r="L349" s="106"/>
      <c r="M349" s="107"/>
      <c r="N349" s="128"/>
      <c r="O349" s="12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  <c r="Z349" s="129"/>
      <c r="AA349" s="129"/>
      <c r="AB349" s="130"/>
      <c r="AC349" s="131"/>
      <c r="AD349" s="131"/>
      <c r="AE349" s="132"/>
      <c r="AF349" s="131"/>
      <c r="AG349" s="129"/>
      <c r="AH349" s="129"/>
      <c r="AI349" s="129"/>
      <c r="AJ349" s="129"/>
      <c r="AK349" s="129"/>
      <c r="AL349" s="129"/>
      <c r="AM349" s="129"/>
      <c r="AN349" s="129"/>
      <c r="AO349" s="130"/>
      <c r="AP349" s="133"/>
    </row>
    <row r="350" spans="1:43" s="104" customFormat="1" ht="42" customHeight="1">
      <c r="A350" s="17" t="s">
        <v>56</v>
      </c>
      <c r="B350" s="12" t="s">
        <v>408</v>
      </c>
      <c r="C350" s="16" t="s">
        <v>407</v>
      </c>
      <c r="D350" s="16" t="s">
        <v>44</v>
      </c>
      <c r="E350" s="105">
        <v>43483</v>
      </c>
      <c r="F350" s="16" t="str">
        <f>IF(D350="","",IF((OR(D350=data_validation!A$1,D350=data_validation!A$2)),"Indicate Date","N/A"))</f>
        <v>N/A</v>
      </c>
      <c r="G350" s="105">
        <v>43489</v>
      </c>
      <c r="H350" s="105">
        <v>43494</v>
      </c>
      <c r="I350" s="13" t="s">
        <v>49</v>
      </c>
      <c r="J350" s="14">
        <f t="shared" si="37"/>
        <v>200000</v>
      </c>
      <c r="K350" s="14">
        <v>200000</v>
      </c>
      <c r="L350" s="14"/>
      <c r="M350" s="15"/>
      <c r="N350" s="98"/>
      <c r="O350" s="99"/>
      <c r="P350" s="99"/>
      <c r="Q350" s="99"/>
      <c r="R350" s="99"/>
      <c r="S350" s="99"/>
      <c r="T350" s="99"/>
      <c r="U350" s="99"/>
      <c r="V350" s="99"/>
      <c r="W350" s="99"/>
      <c r="X350" s="99"/>
      <c r="Y350" s="99"/>
      <c r="Z350" s="99"/>
      <c r="AA350" s="99"/>
      <c r="AB350" s="100"/>
      <c r="AC350" s="101"/>
      <c r="AD350" s="101"/>
      <c r="AE350" s="102"/>
      <c r="AF350" s="101"/>
      <c r="AG350" s="99"/>
      <c r="AH350" s="99"/>
      <c r="AI350" s="99"/>
      <c r="AJ350" s="99"/>
      <c r="AK350" s="99"/>
      <c r="AL350" s="99"/>
      <c r="AM350" s="99"/>
      <c r="AN350" s="99"/>
      <c r="AO350" s="100"/>
      <c r="AP350" s="103"/>
    </row>
    <row r="351" spans="1:43" s="104" customFormat="1" ht="34.5" customHeight="1">
      <c r="A351" s="17" t="s">
        <v>75</v>
      </c>
      <c r="B351" s="12" t="s">
        <v>391</v>
      </c>
      <c r="C351" s="16" t="s">
        <v>409</v>
      </c>
      <c r="D351" s="16" t="s">
        <v>44</v>
      </c>
      <c r="E351" s="38">
        <v>43501</v>
      </c>
      <c r="F351" s="16" t="str">
        <f>IF(D351="","",IF((OR(D351=data_validation!A$1,D351=data_validation!A$2)),"Indicate Date","N/A"))</f>
        <v>N/A</v>
      </c>
      <c r="G351" s="38">
        <v>43529</v>
      </c>
      <c r="H351" s="38">
        <v>43532</v>
      </c>
      <c r="I351" s="13" t="s">
        <v>49</v>
      </c>
      <c r="J351" s="14">
        <f t="shared" ref="J351:J356" si="38">SUM(K351:L351)</f>
        <v>650000</v>
      </c>
      <c r="K351" s="14">
        <v>650000</v>
      </c>
      <c r="L351" s="14"/>
      <c r="M351" s="45"/>
      <c r="N351" s="98"/>
      <c r="O351" s="99"/>
      <c r="P351" s="99"/>
      <c r="Q351" s="99"/>
      <c r="R351" s="99"/>
      <c r="S351" s="99"/>
      <c r="T351" s="99"/>
      <c r="U351" s="99"/>
      <c r="V351" s="99"/>
      <c r="W351" s="99"/>
      <c r="X351" s="99"/>
      <c r="Y351" s="99"/>
      <c r="Z351" s="99"/>
      <c r="AA351" s="99"/>
      <c r="AB351" s="100"/>
      <c r="AC351" s="101"/>
      <c r="AD351" s="101"/>
      <c r="AE351" s="102"/>
      <c r="AF351" s="101"/>
      <c r="AG351" s="99"/>
      <c r="AH351" s="99"/>
      <c r="AI351" s="99"/>
      <c r="AJ351" s="99"/>
      <c r="AK351" s="99"/>
      <c r="AL351" s="99"/>
      <c r="AM351" s="99"/>
      <c r="AN351" s="99"/>
      <c r="AO351" s="100"/>
      <c r="AP351" s="103"/>
      <c r="AQ351" s="136"/>
    </row>
    <row r="352" spans="1:43" s="104" customFormat="1" ht="34.5" customHeight="1">
      <c r="A352" s="17" t="s">
        <v>75</v>
      </c>
      <c r="B352" s="12" t="s">
        <v>391</v>
      </c>
      <c r="C352" s="16" t="s">
        <v>409</v>
      </c>
      <c r="D352" s="16" t="s">
        <v>44</v>
      </c>
      <c r="E352" s="38">
        <v>43647</v>
      </c>
      <c r="F352" s="16" t="str">
        <f>IF(D352="","",IF((OR(D352=data_validation!A$1,D352=data_validation!A$2)),"Indicate Date","N/A"))</f>
        <v>N/A</v>
      </c>
      <c r="G352" s="38">
        <v>43650</v>
      </c>
      <c r="H352" s="38">
        <v>43651</v>
      </c>
      <c r="I352" s="13" t="s">
        <v>49</v>
      </c>
      <c r="J352" s="14">
        <f t="shared" si="38"/>
        <v>400000</v>
      </c>
      <c r="K352" s="14">
        <v>400000</v>
      </c>
      <c r="L352" s="14"/>
      <c r="M352" s="45"/>
      <c r="N352" s="98"/>
      <c r="O352" s="99"/>
      <c r="P352" s="99"/>
      <c r="Q352" s="99"/>
      <c r="R352" s="99"/>
      <c r="S352" s="99"/>
      <c r="T352" s="99"/>
      <c r="U352" s="99"/>
      <c r="V352" s="99"/>
      <c r="W352" s="99"/>
      <c r="X352" s="99"/>
      <c r="Y352" s="99"/>
      <c r="Z352" s="99"/>
      <c r="AA352" s="99"/>
      <c r="AB352" s="100"/>
      <c r="AC352" s="101"/>
      <c r="AD352" s="101"/>
      <c r="AE352" s="102"/>
      <c r="AF352" s="101"/>
      <c r="AG352" s="99"/>
      <c r="AH352" s="99"/>
      <c r="AI352" s="99"/>
      <c r="AJ352" s="99"/>
      <c r="AK352" s="99"/>
      <c r="AL352" s="99"/>
      <c r="AM352" s="99"/>
      <c r="AN352" s="99"/>
      <c r="AO352" s="100"/>
      <c r="AP352" s="103"/>
    </row>
    <row r="353" spans="1:42" s="104" customFormat="1" ht="39" customHeight="1">
      <c r="A353" s="17" t="s">
        <v>61</v>
      </c>
      <c r="B353" s="12" t="s">
        <v>116</v>
      </c>
      <c r="C353" s="16" t="s">
        <v>409</v>
      </c>
      <c r="D353" s="16" t="s">
        <v>44</v>
      </c>
      <c r="E353" s="38">
        <v>43503</v>
      </c>
      <c r="F353" s="13" t="str">
        <f>IF(D353="","",IF((OR(D353=data_validation!A$1,D353=data_validation!A$2)),"Indicate Date","N/A"))</f>
        <v>N/A</v>
      </c>
      <c r="G353" s="38">
        <v>43143</v>
      </c>
      <c r="H353" s="38">
        <v>43511</v>
      </c>
      <c r="I353" s="13" t="s">
        <v>49</v>
      </c>
      <c r="J353" s="14">
        <f t="shared" si="38"/>
        <v>100000</v>
      </c>
      <c r="K353" s="14">
        <v>100000</v>
      </c>
      <c r="L353" s="14"/>
      <c r="M353" s="15"/>
      <c r="N353" s="98"/>
      <c r="O353" s="99"/>
      <c r="P353" s="99"/>
      <c r="Q353" s="99"/>
      <c r="R353" s="99"/>
      <c r="S353" s="99"/>
      <c r="T353" s="99"/>
      <c r="U353" s="99"/>
      <c r="V353" s="99"/>
      <c r="W353" s="99"/>
      <c r="X353" s="99"/>
      <c r="Y353" s="99"/>
      <c r="Z353" s="99"/>
      <c r="AA353" s="99"/>
      <c r="AB353" s="100"/>
      <c r="AC353" s="101"/>
      <c r="AD353" s="101"/>
      <c r="AE353" s="102"/>
      <c r="AF353" s="101"/>
      <c r="AG353" s="99"/>
      <c r="AH353" s="99"/>
      <c r="AI353" s="99"/>
      <c r="AJ353" s="99"/>
      <c r="AK353" s="99"/>
      <c r="AL353" s="99"/>
      <c r="AM353" s="99"/>
      <c r="AN353" s="99"/>
      <c r="AO353" s="100"/>
      <c r="AP353" s="103"/>
    </row>
    <row r="354" spans="1:42" s="104" customFormat="1" ht="39.75" customHeight="1">
      <c r="A354" s="17" t="s">
        <v>263</v>
      </c>
      <c r="B354" s="12" t="s">
        <v>411</v>
      </c>
      <c r="C354" s="16" t="s">
        <v>409</v>
      </c>
      <c r="D354" s="16" t="s">
        <v>44</v>
      </c>
      <c r="E354" s="38" t="s">
        <v>58</v>
      </c>
      <c r="F354" s="13" t="str">
        <f>IF(D354="","",IF((OR(D354=data_validation!A$1,D354=data_validation!A$2)),"Indicate Date","N/A"))</f>
        <v>N/A</v>
      </c>
      <c r="G354" s="38">
        <v>43143</v>
      </c>
      <c r="H354" s="38">
        <v>43511</v>
      </c>
      <c r="I354" s="13" t="s">
        <v>49</v>
      </c>
      <c r="J354" s="14">
        <f t="shared" si="38"/>
        <v>20000</v>
      </c>
      <c r="K354" s="14">
        <v>20000</v>
      </c>
      <c r="L354" s="14"/>
      <c r="M354" s="15"/>
      <c r="N354" s="98"/>
      <c r="O354" s="99"/>
      <c r="P354" s="99"/>
      <c r="Q354" s="99"/>
      <c r="R354" s="99"/>
      <c r="S354" s="99"/>
      <c r="T354" s="99"/>
      <c r="U354" s="99"/>
      <c r="V354" s="99"/>
      <c r="W354" s="99"/>
      <c r="X354" s="99"/>
      <c r="Y354" s="99"/>
      <c r="Z354" s="99"/>
      <c r="AA354" s="99"/>
      <c r="AB354" s="100"/>
      <c r="AC354" s="101"/>
      <c r="AD354" s="101"/>
      <c r="AE354" s="102"/>
      <c r="AF354" s="101"/>
      <c r="AG354" s="99"/>
      <c r="AH354" s="99"/>
      <c r="AI354" s="99"/>
      <c r="AJ354" s="99"/>
      <c r="AK354" s="99"/>
      <c r="AL354" s="99"/>
      <c r="AM354" s="99"/>
      <c r="AN354" s="99"/>
      <c r="AO354" s="100"/>
      <c r="AP354" s="103"/>
    </row>
    <row r="355" spans="1:42" s="104" customFormat="1" ht="45" customHeight="1">
      <c r="A355" s="17" t="s">
        <v>75</v>
      </c>
      <c r="B355" s="12" t="s">
        <v>391</v>
      </c>
      <c r="C355" s="16" t="s">
        <v>412</v>
      </c>
      <c r="D355" s="16" t="s">
        <v>31</v>
      </c>
      <c r="E355" s="38">
        <v>43501</v>
      </c>
      <c r="F355" s="38">
        <v>43521</v>
      </c>
      <c r="G355" s="38">
        <v>43529</v>
      </c>
      <c r="H355" s="38">
        <v>43532</v>
      </c>
      <c r="I355" s="13" t="s">
        <v>49</v>
      </c>
      <c r="J355" s="14">
        <f t="shared" si="38"/>
        <v>1370000</v>
      </c>
      <c r="K355" s="14">
        <v>1370000</v>
      </c>
      <c r="L355" s="14"/>
      <c r="M355" s="15"/>
      <c r="N355" s="98"/>
      <c r="O355" s="99"/>
      <c r="P355" s="99"/>
      <c r="Q355" s="99"/>
      <c r="R355" s="99"/>
      <c r="S355" s="99"/>
      <c r="T355" s="99"/>
      <c r="U355" s="99"/>
      <c r="V355" s="99"/>
      <c r="W355" s="99"/>
      <c r="X355" s="99"/>
      <c r="Y355" s="99"/>
      <c r="Z355" s="99"/>
      <c r="AA355" s="99"/>
      <c r="AB355" s="100"/>
      <c r="AC355" s="101"/>
      <c r="AD355" s="101"/>
      <c r="AE355" s="102"/>
      <c r="AF355" s="101"/>
      <c r="AG355" s="99"/>
      <c r="AH355" s="99"/>
      <c r="AI355" s="99"/>
      <c r="AJ355" s="99"/>
      <c r="AK355" s="99"/>
      <c r="AL355" s="99"/>
      <c r="AM355" s="99"/>
      <c r="AN355" s="99"/>
      <c r="AO355" s="100"/>
      <c r="AP355" s="103"/>
    </row>
    <row r="356" spans="1:42" s="104" customFormat="1" ht="53.25" customHeight="1">
      <c r="A356" s="17" t="s">
        <v>61</v>
      </c>
      <c r="B356" s="12" t="s">
        <v>116</v>
      </c>
      <c r="C356" s="16" t="s">
        <v>412</v>
      </c>
      <c r="D356" s="16" t="s">
        <v>44</v>
      </c>
      <c r="E356" s="38">
        <v>43503</v>
      </c>
      <c r="F356" s="13" t="str">
        <f>IF(D356="","",IF((OR(D356=data_validation!A$1,D356=data_validation!A$2)),"Indicate Date","N/A"))</f>
        <v>N/A</v>
      </c>
      <c r="G356" s="38">
        <v>43143</v>
      </c>
      <c r="H356" s="38">
        <v>43511</v>
      </c>
      <c r="I356" s="13" t="s">
        <v>49</v>
      </c>
      <c r="J356" s="14">
        <f t="shared" si="38"/>
        <v>150000</v>
      </c>
      <c r="K356" s="14">
        <v>150000</v>
      </c>
      <c r="L356" s="14"/>
      <c r="M356" s="15"/>
      <c r="N356" s="98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  <c r="AA356" s="99"/>
      <c r="AB356" s="100"/>
      <c r="AC356" s="101"/>
      <c r="AD356" s="101"/>
      <c r="AE356" s="102"/>
      <c r="AF356" s="101"/>
      <c r="AG356" s="99"/>
      <c r="AH356" s="99"/>
      <c r="AI356" s="99"/>
      <c r="AJ356" s="99"/>
      <c r="AK356" s="99"/>
      <c r="AL356" s="99"/>
      <c r="AM356" s="99"/>
      <c r="AN356" s="99"/>
      <c r="AO356" s="100"/>
      <c r="AP356" s="103"/>
    </row>
    <row r="357" spans="1:42" s="104" customFormat="1" ht="54.75" customHeight="1">
      <c r="A357" s="17" t="s">
        <v>263</v>
      </c>
      <c r="B357" s="12" t="s">
        <v>411</v>
      </c>
      <c r="C357" s="16" t="s">
        <v>412</v>
      </c>
      <c r="D357" s="16" t="s">
        <v>44</v>
      </c>
      <c r="E357" s="38">
        <v>43503</v>
      </c>
      <c r="F357" s="13" t="str">
        <f>IF(D357="","",IF((OR(D357=data_validation!A$1,D357=data_validation!A$2)),"Indicate Date","N/A"))</f>
        <v>N/A</v>
      </c>
      <c r="G357" s="38">
        <v>43143</v>
      </c>
      <c r="H357" s="38">
        <v>43511</v>
      </c>
      <c r="I357" s="13" t="s">
        <v>49</v>
      </c>
      <c r="J357" s="14">
        <f t="shared" ref="J357:J365" si="39">SUM(K357:L357)</f>
        <v>50000</v>
      </c>
      <c r="K357" s="14">
        <v>50000</v>
      </c>
      <c r="L357" s="14"/>
      <c r="M357" s="15"/>
      <c r="N357" s="98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99"/>
      <c r="Z357" s="99"/>
      <c r="AA357" s="99"/>
      <c r="AB357" s="100"/>
      <c r="AC357" s="101"/>
      <c r="AD357" s="101"/>
      <c r="AE357" s="102"/>
      <c r="AF357" s="101"/>
      <c r="AG357" s="99"/>
      <c r="AH357" s="99"/>
      <c r="AI357" s="99"/>
      <c r="AJ357" s="99"/>
      <c r="AK357" s="99"/>
      <c r="AL357" s="99"/>
      <c r="AM357" s="99"/>
      <c r="AN357" s="99"/>
      <c r="AO357" s="100"/>
      <c r="AP357" s="103"/>
    </row>
    <row r="358" spans="1:42" s="104" customFormat="1" ht="33.75" customHeight="1">
      <c r="A358" s="17" t="s">
        <v>59</v>
      </c>
      <c r="B358" s="12" t="s">
        <v>389</v>
      </c>
      <c r="C358" s="16" t="s">
        <v>413</v>
      </c>
      <c r="D358" s="16" t="s">
        <v>44</v>
      </c>
      <c r="E358" s="38">
        <v>43503</v>
      </c>
      <c r="F358" s="13" t="str">
        <f>IF(D358="","",IF((OR(D358=data_validation!A$1,D358=data_validation!A$2)),"Indicate Date","N/A"))</f>
        <v>N/A</v>
      </c>
      <c r="G358" s="38">
        <v>43143</v>
      </c>
      <c r="H358" s="38">
        <v>43511</v>
      </c>
      <c r="I358" s="13" t="s">
        <v>49</v>
      </c>
      <c r="J358" s="14">
        <f t="shared" si="39"/>
        <v>1310000</v>
      </c>
      <c r="K358" s="14">
        <v>1310000</v>
      </c>
      <c r="L358" s="14"/>
      <c r="M358" s="15"/>
      <c r="N358" s="98"/>
      <c r="O358" s="99"/>
      <c r="P358" s="99"/>
      <c r="Q358" s="99"/>
      <c r="R358" s="99"/>
      <c r="S358" s="99"/>
      <c r="T358" s="99"/>
      <c r="U358" s="99"/>
      <c r="V358" s="99"/>
      <c r="W358" s="99"/>
      <c r="X358" s="99"/>
      <c r="Y358" s="99"/>
      <c r="Z358" s="99"/>
      <c r="AA358" s="99"/>
      <c r="AB358" s="100"/>
      <c r="AC358" s="101"/>
      <c r="AD358" s="101"/>
      <c r="AE358" s="102"/>
      <c r="AF358" s="101"/>
      <c r="AG358" s="99"/>
      <c r="AH358" s="99"/>
      <c r="AI358" s="99"/>
      <c r="AJ358" s="99"/>
      <c r="AK358" s="99"/>
      <c r="AL358" s="99"/>
      <c r="AM358" s="99"/>
      <c r="AN358" s="99"/>
      <c r="AO358" s="100"/>
      <c r="AP358" s="103"/>
    </row>
    <row r="359" spans="1:42" s="104" customFormat="1" ht="33.75" customHeight="1">
      <c r="A359" s="17" t="s">
        <v>444</v>
      </c>
      <c r="B359" s="12" t="s">
        <v>695</v>
      </c>
      <c r="C359" s="16" t="s">
        <v>413</v>
      </c>
      <c r="D359" s="16" t="s">
        <v>44</v>
      </c>
      <c r="E359" s="38">
        <v>43503</v>
      </c>
      <c r="F359" s="13" t="str">
        <f>IF(D359="","",IF((OR(D359=data_validation!A$1,D359=data_validation!A$2)),"Indicate Date","N/A"))</f>
        <v>N/A</v>
      </c>
      <c r="G359" s="38">
        <v>43143</v>
      </c>
      <c r="H359" s="38">
        <v>43511</v>
      </c>
      <c r="I359" s="13" t="s">
        <v>49</v>
      </c>
      <c r="J359" s="14">
        <f t="shared" si="39"/>
        <v>400000</v>
      </c>
      <c r="K359" s="14">
        <v>400000</v>
      </c>
      <c r="L359" s="14"/>
      <c r="M359" s="15"/>
      <c r="N359" s="98"/>
      <c r="O359" s="99"/>
      <c r="P359" s="99"/>
      <c r="Q359" s="99"/>
      <c r="R359" s="99"/>
      <c r="S359" s="99"/>
      <c r="T359" s="99"/>
      <c r="U359" s="99"/>
      <c r="V359" s="99"/>
      <c r="W359" s="99"/>
      <c r="X359" s="99"/>
      <c r="Y359" s="99"/>
      <c r="Z359" s="99"/>
      <c r="AA359" s="99"/>
      <c r="AB359" s="100"/>
      <c r="AC359" s="101"/>
      <c r="AD359" s="101"/>
      <c r="AE359" s="102"/>
      <c r="AF359" s="101"/>
      <c r="AG359" s="99"/>
      <c r="AH359" s="99"/>
      <c r="AI359" s="99"/>
      <c r="AJ359" s="99"/>
      <c r="AK359" s="99"/>
      <c r="AL359" s="99"/>
      <c r="AM359" s="99"/>
      <c r="AN359" s="99"/>
      <c r="AO359" s="100"/>
      <c r="AP359" s="103"/>
    </row>
    <row r="360" spans="1:42" s="104" customFormat="1" ht="33.75" customHeight="1">
      <c r="A360" s="17" t="s">
        <v>61</v>
      </c>
      <c r="B360" s="12" t="s">
        <v>116</v>
      </c>
      <c r="C360" s="16" t="s">
        <v>413</v>
      </c>
      <c r="D360" s="16" t="s">
        <v>44</v>
      </c>
      <c r="E360" s="38">
        <v>43503</v>
      </c>
      <c r="F360" s="13" t="str">
        <f>IF(D360="","",IF((OR(D360=data_validation!A$1,D360=data_validation!A$2)),"Indicate Date","N/A"))</f>
        <v>N/A</v>
      </c>
      <c r="G360" s="38">
        <v>43143</v>
      </c>
      <c r="H360" s="38">
        <v>43511</v>
      </c>
      <c r="I360" s="13" t="s">
        <v>49</v>
      </c>
      <c r="J360" s="14">
        <f t="shared" si="39"/>
        <v>90000</v>
      </c>
      <c r="K360" s="14">
        <v>90000</v>
      </c>
      <c r="L360" s="14"/>
      <c r="M360" s="15"/>
      <c r="N360" s="98"/>
      <c r="O360" s="99"/>
      <c r="P360" s="99"/>
      <c r="Q360" s="99"/>
      <c r="R360" s="99"/>
      <c r="S360" s="99"/>
      <c r="T360" s="99"/>
      <c r="U360" s="99"/>
      <c r="V360" s="99"/>
      <c r="W360" s="99"/>
      <c r="X360" s="99"/>
      <c r="Y360" s="99"/>
      <c r="Z360" s="99"/>
      <c r="AA360" s="99"/>
      <c r="AB360" s="100"/>
      <c r="AC360" s="101"/>
      <c r="AD360" s="101"/>
      <c r="AE360" s="102"/>
      <c r="AF360" s="101"/>
      <c r="AG360" s="99"/>
      <c r="AH360" s="99"/>
      <c r="AI360" s="99"/>
      <c r="AJ360" s="99"/>
      <c r="AK360" s="99"/>
      <c r="AL360" s="99"/>
      <c r="AM360" s="99"/>
      <c r="AN360" s="99"/>
      <c r="AO360" s="100"/>
      <c r="AP360" s="103"/>
    </row>
    <row r="361" spans="1:42" s="104" customFormat="1" ht="33.75" customHeight="1">
      <c r="A361" s="17" t="s">
        <v>385</v>
      </c>
      <c r="B361" s="12" t="s">
        <v>410</v>
      </c>
      <c r="C361" s="16" t="s">
        <v>413</v>
      </c>
      <c r="D361" s="16" t="s">
        <v>44</v>
      </c>
      <c r="E361" s="38">
        <v>43503</v>
      </c>
      <c r="F361" s="13" t="str">
        <f>IF(D361="","",IF((OR(D361=data_validation!A$1,D361=data_validation!A$2)),"Indicate Date","N/A"))</f>
        <v>N/A</v>
      </c>
      <c r="G361" s="38">
        <v>43143</v>
      </c>
      <c r="H361" s="38">
        <v>43511</v>
      </c>
      <c r="I361" s="13" t="s">
        <v>49</v>
      </c>
      <c r="J361" s="14">
        <f t="shared" si="39"/>
        <v>40000</v>
      </c>
      <c r="K361" s="14">
        <v>40000</v>
      </c>
      <c r="L361" s="14"/>
      <c r="M361" s="15"/>
      <c r="N361" s="98"/>
      <c r="O361" s="99"/>
      <c r="P361" s="99"/>
      <c r="Q361" s="99"/>
      <c r="R361" s="99"/>
      <c r="S361" s="99"/>
      <c r="T361" s="99"/>
      <c r="U361" s="99"/>
      <c r="V361" s="99"/>
      <c r="W361" s="99"/>
      <c r="X361" s="99"/>
      <c r="Y361" s="99"/>
      <c r="Z361" s="99"/>
      <c r="AA361" s="99"/>
      <c r="AB361" s="100"/>
      <c r="AC361" s="101"/>
      <c r="AD361" s="101"/>
      <c r="AE361" s="102"/>
      <c r="AF361" s="101"/>
      <c r="AG361" s="99"/>
      <c r="AH361" s="99"/>
      <c r="AI361" s="99"/>
      <c r="AJ361" s="99"/>
      <c r="AK361" s="99"/>
      <c r="AL361" s="99"/>
      <c r="AM361" s="99"/>
      <c r="AN361" s="99"/>
      <c r="AO361" s="100"/>
      <c r="AP361" s="103"/>
    </row>
    <row r="362" spans="1:42" s="104" customFormat="1" ht="33.75" customHeight="1">
      <c r="A362" s="17" t="s">
        <v>263</v>
      </c>
      <c r="B362" s="12" t="s">
        <v>411</v>
      </c>
      <c r="C362" s="16" t="s">
        <v>413</v>
      </c>
      <c r="D362" s="16" t="s">
        <v>44</v>
      </c>
      <c r="E362" s="38">
        <v>43503</v>
      </c>
      <c r="F362" s="13" t="str">
        <f>IF(D362="","",IF((OR(D362=data_validation!A$1,D362=data_validation!A$2)),"Indicate Date","N/A"))</f>
        <v>N/A</v>
      </c>
      <c r="G362" s="38">
        <v>43143</v>
      </c>
      <c r="H362" s="38">
        <v>43511</v>
      </c>
      <c r="I362" s="13" t="s">
        <v>49</v>
      </c>
      <c r="J362" s="14">
        <f t="shared" si="39"/>
        <v>50000</v>
      </c>
      <c r="K362" s="14">
        <v>50000</v>
      </c>
      <c r="L362" s="14"/>
      <c r="M362" s="15"/>
      <c r="N362" s="98"/>
      <c r="O362" s="99"/>
      <c r="P362" s="99"/>
      <c r="Q362" s="99"/>
      <c r="R362" s="99"/>
      <c r="S362" s="99"/>
      <c r="T362" s="99"/>
      <c r="U362" s="99"/>
      <c r="V362" s="99"/>
      <c r="W362" s="99"/>
      <c r="X362" s="99"/>
      <c r="Y362" s="99"/>
      <c r="Z362" s="99"/>
      <c r="AA362" s="99"/>
      <c r="AB362" s="100"/>
      <c r="AC362" s="101"/>
      <c r="AD362" s="101"/>
      <c r="AE362" s="102"/>
      <c r="AF362" s="101"/>
      <c r="AG362" s="99"/>
      <c r="AH362" s="99"/>
      <c r="AI362" s="99"/>
      <c r="AJ362" s="99"/>
      <c r="AK362" s="99"/>
      <c r="AL362" s="99"/>
      <c r="AM362" s="99"/>
      <c r="AN362" s="99"/>
      <c r="AO362" s="100"/>
      <c r="AP362" s="103"/>
    </row>
    <row r="363" spans="1:42" s="104" customFormat="1" ht="39.75" customHeight="1">
      <c r="A363" s="17" t="s">
        <v>65</v>
      </c>
      <c r="B363" s="12" t="s">
        <v>692</v>
      </c>
      <c r="C363" s="16" t="s">
        <v>414</v>
      </c>
      <c r="D363" s="16" t="s">
        <v>44</v>
      </c>
      <c r="E363" s="38">
        <v>43525</v>
      </c>
      <c r="F363" s="13" t="str">
        <f>IF(D363="","",IF((OR(D363=data_validation!A$1,D363=data_validation!A$2)),"Indicate Date","N/A"))</f>
        <v>N/A</v>
      </c>
      <c r="G363" s="38">
        <v>43529</v>
      </c>
      <c r="H363" s="38">
        <v>43530</v>
      </c>
      <c r="I363" s="13" t="s">
        <v>49</v>
      </c>
      <c r="J363" s="14">
        <f t="shared" si="39"/>
        <v>300000</v>
      </c>
      <c r="K363" s="14">
        <v>300000</v>
      </c>
      <c r="L363" s="14"/>
      <c r="M363" s="15"/>
      <c r="N363" s="98"/>
      <c r="O363" s="99"/>
      <c r="P363" s="99"/>
      <c r="Q363" s="99"/>
      <c r="R363" s="99"/>
      <c r="S363" s="99"/>
      <c r="T363" s="99"/>
      <c r="U363" s="99"/>
      <c r="V363" s="99"/>
      <c r="W363" s="99"/>
      <c r="X363" s="99"/>
      <c r="Y363" s="99"/>
      <c r="Z363" s="99"/>
      <c r="AA363" s="99"/>
      <c r="AB363" s="100"/>
      <c r="AC363" s="101"/>
      <c r="AD363" s="101"/>
      <c r="AE363" s="102"/>
      <c r="AF363" s="101"/>
      <c r="AG363" s="99"/>
      <c r="AH363" s="99"/>
      <c r="AI363" s="99"/>
      <c r="AJ363" s="99"/>
      <c r="AK363" s="99"/>
      <c r="AL363" s="99"/>
      <c r="AM363" s="99"/>
      <c r="AN363" s="99"/>
      <c r="AO363" s="100"/>
      <c r="AP363" s="103"/>
    </row>
    <row r="364" spans="1:42" s="104" customFormat="1" ht="39.75" customHeight="1">
      <c r="A364" s="17" t="s">
        <v>61</v>
      </c>
      <c r="B364" s="12" t="s">
        <v>116</v>
      </c>
      <c r="C364" s="16" t="s">
        <v>414</v>
      </c>
      <c r="D364" s="16" t="s">
        <v>44</v>
      </c>
      <c r="E364" s="38">
        <v>43525</v>
      </c>
      <c r="F364" s="13" t="str">
        <f>IF(D364="","",IF((OR(D364=data_validation!A$1,D364=data_validation!A$2)),"Indicate Date","N/A"))</f>
        <v>N/A</v>
      </c>
      <c r="G364" s="38">
        <v>43529</v>
      </c>
      <c r="H364" s="38">
        <v>43530</v>
      </c>
      <c r="I364" s="13" t="s">
        <v>49</v>
      </c>
      <c r="J364" s="14">
        <f t="shared" si="39"/>
        <v>90000</v>
      </c>
      <c r="K364" s="14">
        <v>90000</v>
      </c>
      <c r="L364" s="14"/>
      <c r="M364" s="15"/>
      <c r="N364" s="98"/>
      <c r="O364" s="99"/>
      <c r="P364" s="99"/>
      <c r="Q364" s="99"/>
      <c r="R364" s="99"/>
      <c r="S364" s="99"/>
      <c r="T364" s="99"/>
      <c r="U364" s="99"/>
      <c r="V364" s="99"/>
      <c r="W364" s="99"/>
      <c r="X364" s="99"/>
      <c r="Y364" s="99"/>
      <c r="Z364" s="99"/>
      <c r="AA364" s="99"/>
      <c r="AB364" s="100"/>
      <c r="AC364" s="101"/>
      <c r="AD364" s="101"/>
      <c r="AE364" s="102"/>
      <c r="AF364" s="101"/>
      <c r="AG364" s="99"/>
      <c r="AH364" s="99"/>
      <c r="AI364" s="99"/>
      <c r="AJ364" s="99"/>
      <c r="AK364" s="99"/>
      <c r="AL364" s="99"/>
      <c r="AM364" s="99"/>
      <c r="AN364" s="99"/>
      <c r="AO364" s="100"/>
      <c r="AP364" s="103"/>
    </row>
    <row r="365" spans="1:42" s="104" customFormat="1" ht="35.25" customHeight="1">
      <c r="A365" s="17" t="s">
        <v>385</v>
      </c>
      <c r="B365" s="12" t="s">
        <v>410</v>
      </c>
      <c r="C365" s="16" t="s">
        <v>414</v>
      </c>
      <c r="D365" s="16" t="s">
        <v>44</v>
      </c>
      <c r="E365" s="13" t="s">
        <v>58</v>
      </c>
      <c r="F365" s="13" t="str">
        <f>IF(D365="","",IF((OR(D365=data_validation!A$1,D365=data_validation!A$2)),"Indicate Date","N/A"))</f>
        <v>N/A</v>
      </c>
      <c r="G365" s="38">
        <v>43143</v>
      </c>
      <c r="H365" s="38">
        <v>43511</v>
      </c>
      <c r="I365" s="13" t="s">
        <v>49</v>
      </c>
      <c r="J365" s="14">
        <f t="shared" si="39"/>
        <v>30000</v>
      </c>
      <c r="K365" s="14">
        <v>30000</v>
      </c>
      <c r="L365" s="14"/>
      <c r="M365" s="15"/>
      <c r="N365" s="98"/>
      <c r="O365" s="99"/>
      <c r="P365" s="99"/>
      <c r="Q365" s="99"/>
      <c r="R365" s="99"/>
      <c r="S365" s="99"/>
      <c r="T365" s="99"/>
      <c r="U365" s="99"/>
      <c r="V365" s="99"/>
      <c r="W365" s="99"/>
      <c r="X365" s="99"/>
      <c r="Y365" s="99"/>
      <c r="Z365" s="99"/>
      <c r="AA365" s="99"/>
      <c r="AB365" s="100"/>
      <c r="AC365" s="101"/>
      <c r="AD365" s="101"/>
      <c r="AE365" s="102"/>
      <c r="AF365" s="101"/>
      <c r="AG365" s="99"/>
      <c r="AH365" s="99"/>
      <c r="AI365" s="99"/>
      <c r="AJ365" s="99"/>
      <c r="AK365" s="99"/>
      <c r="AL365" s="99"/>
      <c r="AM365" s="99"/>
      <c r="AN365" s="99"/>
      <c r="AO365" s="100"/>
      <c r="AP365" s="103"/>
    </row>
    <row r="366" spans="1:42" s="104" customFormat="1" ht="33.75">
      <c r="A366" s="17" t="s">
        <v>263</v>
      </c>
      <c r="B366" s="12" t="s">
        <v>693</v>
      </c>
      <c r="C366" s="16" t="s">
        <v>414</v>
      </c>
      <c r="D366" s="16" t="s">
        <v>44</v>
      </c>
      <c r="E366" s="38" t="s">
        <v>58</v>
      </c>
      <c r="F366" s="13" t="str">
        <f>IF(D366="","",IF((OR(D366=data_validation!A$1,D366=data_validation!A$2)),"Indicate Date","N/A"))</f>
        <v>N/A</v>
      </c>
      <c r="G366" s="38">
        <v>43143</v>
      </c>
      <c r="H366" s="38">
        <v>43511</v>
      </c>
      <c r="I366" s="13" t="s">
        <v>49</v>
      </c>
      <c r="J366" s="14">
        <f>SUM(K366:L366)</f>
        <v>50000</v>
      </c>
      <c r="K366" s="14">
        <v>50000</v>
      </c>
      <c r="L366" s="14"/>
      <c r="M366" s="15"/>
      <c r="N366" s="98"/>
      <c r="O366" s="99"/>
      <c r="P366" s="99"/>
      <c r="Q366" s="99"/>
      <c r="R366" s="99"/>
      <c r="S366" s="99"/>
      <c r="T366" s="99"/>
      <c r="U366" s="99"/>
      <c r="V366" s="99"/>
      <c r="W366" s="99"/>
      <c r="X366" s="99"/>
      <c r="Y366" s="99"/>
      <c r="Z366" s="99"/>
      <c r="AA366" s="99"/>
      <c r="AB366" s="100"/>
      <c r="AC366" s="101"/>
      <c r="AD366" s="101"/>
      <c r="AE366" s="102"/>
      <c r="AF366" s="101"/>
      <c r="AG366" s="99"/>
      <c r="AH366" s="99"/>
      <c r="AI366" s="99"/>
      <c r="AJ366" s="99"/>
      <c r="AK366" s="99"/>
      <c r="AL366" s="99"/>
      <c r="AM366" s="99"/>
      <c r="AN366" s="99"/>
      <c r="AO366" s="100"/>
      <c r="AP366" s="103"/>
    </row>
    <row r="367" spans="1:42" s="104" customFormat="1" ht="27.75" customHeight="1">
      <c r="A367" s="17" t="s">
        <v>59</v>
      </c>
      <c r="B367" s="12" t="s">
        <v>132</v>
      </c>
      <c r="C367" s="16" t="s">
        <v>160</v>
      </c>
      <c r="D367" s="16" t="s">
        <v>40</v>
      </c>
      <c r="E367" s="122" t="s">
        <v>58</v>
      </c>
      <c r="F367" s="13" t="str">
        <f>IF(D367="","",IF((OR(D367=data_validation!A$1,D367=data_validation!A$2)),"Indicate Date","N/A"))</f>
        <v>N/A</v>
      </c>
      <c r="G367" s="122">
        <v>43508</v>
      </c>
      <c r="H367" s="122">
        <v>43511</v>
      </c>
      <c r="I367" s="13" t="s">
        <v>49</v>
      </c>
      <c r="J367" s="14">
        <f t="shared" ref="J367:J368" si="40">SUM(K367:L367)</f>
        <v>97797</v>
      </c>
      <c r="K367" s="14">
        <v>97797</v>
      </c>
      <c r="L367" s="14"/>
      <c r="M367" s="15"/>
      <c r="N367" s="98"/>
      <c r="O367" s="99"/>
      <c r="P367" s="99"/>
      <c r="Q367" s="99"/>
      <c r="R367" s="99"/>
      <c r="S367" s="99"/>
      <c r="T367" s="99"/>
      <c r="U367" s="99"/>
      <c r="V367" s="99"/>
      <c r="W367" s="99"/>
      <c r="X367" s="99"/>
      <c r="Y367" s="99"/>
      <c r="Z367" s="99"/>
      <c r="AA367" s="99"/>
      <c r="AB367" s="100"/>
      <c r="AC367" s="101"/>
      <c r="AD367" s="101"/>
      <c r="AE367" s="102"/>
      <c r="AF367" s="101"/>
      <c r="AG367" s="99"/>
      <c r="AH367" s="99"/>
      <c r="AI367" s="99"/>
      <c r="AJ367" s="99"/>
      <c r="AK367" s="99"/>
      <c r="AL367" s="99"/>
      <c r="AM367" s="99"/>
      <c r="AN367" s="99"/>
      <c r="AO367" s="100"/>
      <c r="AP367" s="103"/>
    </row>
    <row r="368" spans="1:42" s="104" customFormat="1" ht="50.25" customHeight="1">
      <c r="A368" s="17" t="s">
        <v>65</v>
      </c>
      <c r="B368" s="12" t="s">
        <v>678</v>
      </c>
      <c r="C368" s="16" t="s">
        <v>677</v>
      </c>
      <c r="D368" s="16" t="s">
        <v>44</v>
      </c>
      <c r="E368" s="38">
        <v>43476</v>
      </c>
      <c r="F368" s="13" t="str">
        <f>IF(D368="","",IF((OR(D368=data_validation!A$1,D368=data_validation!A$2)),"Indicate Date","N/A"))</f>
        <v>N/A</v>
      </c>
      <c r="G368" s="38">
        <v>43480</v>
      </c>
      <c r="H368" s="38">
        <v>43482</v>
      </c>
      <c r="I368" s="13" t="s">
        <v>49</v>
      </c>
      <c r="J368" s="14">
        <f t="shared" si="40"/>
        <v>60000</v>
      </c>
      <c r="K368" s="14">
        <v>60000</v>
      </c>
      <c r="L368" s="14"/>
      <c r="M368" s="15"/>
      <c r="N368" s="98"/>
      <c r="O368" s="99"/>
      <c r="P368" s="99"/>
      <c r="Q368" s="99"/>
      <c r="R368" s="99"/>
      <c r="S368" s="99"/>
      <c r="T368" s="99"/>
      <c r="U368" s="99"/>
      <c r="V368" s="99"/>
      <c r="W368" s="99"/>
      <c r="X368" s="99"/>
      <c r="Y368" s="99"/>
      <c r="Z368" s="99"/>
      <c r="AA368" s="99"/>
      <c r="AB368" s="100"/>
      <c r="AC368" s="101"/>
      <c r="AD368" s="101"/>
      <c r="AE368" s="102"/>
      <c r="AF368" s="101"/>
      <c r="AG368" s="99"/>
      <c r="AH368" s="99"/>
      <c r="AI368" s="99"/>
      <c r="AJ368" s="99"/>
      <c r="AK368" s="99"/>
      <c r="AL368" s="99"/>
      <c r="AM368" s="99"/>
      <c r="AN368" s="99"/>
      <c r="AO368" s="100"/>
      <c r="AP368" s="103"/>
    </row>
    <row r="369" spans="1:42" s="104" customFormat="1" ht="34.5" customHeight="1">
      <c r="A369" s="17" t="s">
        <v>59</v>
      </c>
      <c r="B369" s="12" t="s">
        <v>132</v>
      </c>
      <c r="C369" s="16" t="s">
        <v>677</v>
      </c>
      <c r="D369" s="16" t="s">
        <v>40</v>
      </c>
      <c r="E369" s="38" t="s">
        <v>58</v>
      </c>
      <c r="F369" s="13" t="str">
        <f>IF(D369="","",IF((OR(D369=data_validation!A$1,D369=data_validation!A$2)),"Indicate Date","N/A"))</f>
        <v>N/A</v>
      </c>
      <c r="G369" s="38">
        <v>43480</v>
      </c>
      <c r="H369" s="38">
        <v>43482</v>
      </c>
      <c r="I369" s="13" t="s">
        <v>49</v>
      </c>
      <c r="J369" s="14">
        <f t="shared" ref="J369:J375" si="41">SUM(K369:L369)</f>
        <v>40000</v>
      </c>
      <c r="K369" s="14">
        <v>40000</v>
      </c>
      <c r="L369" s="14"/>
      <c r="M369" s="15"/>
      <c r="N369" s="98"/>
      <c r="O369" s="99"/>
      <c r="P369" s="99"/>
      <c r="Q369" s="99"/>
      <c r="R369" s="99"/>
      <c r="S369" s="99"/>
      <c r="T369" s="99"/>
      <c r="U369" s="99"/>
      <c r="V369" s="99"/>
      <c r="W369" s="99"/>
      <c r="X369" s="99"/>
      <c r="Y369" s="99"/>
      <c r="Z369" s="99"/>
      <c r="AA369" s="99"/>
      <c r="AB369" s="100"/>
      <c r="AC369" s="101"/>
      <c r="AD369" s="101"/>
      <c r="AE369" s="102"/>
      <c r="AF369" s="101"/>
      <c r="AG369" s="99"/>
      <c r="AH369" s="99"/>
      <c r="AI369" s="99"/>
      <c r="AJ369" s="99"/>
      <c r="AK369" s="99"/>
      <c r="AL369" s="99"/>
      <c r="AM369" s="99"/>
      <c r="AN369" s="99"/>
      <c r="AO369" s="100"/>
      <c r="AP369" s="103"/>
    </row>
    <row r="370" spans="1:42" s="104" customFormat="1" ht="48" customHeight="1">
      <c r="A370" s="17" t="s">
        <v>56</v>
      </c>
      <c r="B370" s="12" t="s">
        <v>680</v>
      </c>
      <c r="C370" s="16" t="s">
        <v>679</v>
      </c>
      <c r="D370" s="16" t="s">
        <v>44</v>
      </c>
      <c r="E370" s="122">
        <v>43504</v>
      </c>
      <c r="F370" s="13" t="str">
        <f>IF(D370="","",IF((OR(D370=data_validation!A$1,D370=data_validation!A$2)),"Indicate Date","N/A"))</f>
        <v>N/A</v>
      </c>
      <c r="G370" s="122">
        <v>43508</v>
      </c>
      <c r="H370" s="122">
        <v>43511</v>
      </c>
      <c r="I370" s="13" t="s">
        <v>49</v>
      </c>
      <c r="J370" s="14">
        <f>SUM(K370:L370)</f>
        <v>68400</v>
      </c>
      <c r="K370" s="14">
        <v>68400</v>
      </c>
      <c r="L370" s="14"/>
      <c r="M370" s="15"/>
      <c r="N370" s="98"/>
      <c r="O370" s="99"/>
      <c r="P370" s="99"/>
      <c r="Q370" s="99"/>
      <c r="R370" s="99"/>
      <c r="S370" s="99"/>
      <c r="T370" s="99"/>
      <c r="U370" s="99"/>
      <c r="V370" s="99"/>
      <c r="W370" s="99"/>
      <c r="X370" s="99"/>
      <c r="Y370" s="99"/>
      <c r="Z370" s="99"/>
      <c r="AA370" s="99"/>
      <c r="AB370" s="100"/>
      <c r="AC370" s="101"/>
      <c r="AD370" s="101"/>
      <c r="AE370" s="102"/>
      <c r="AF370" s="101"/>
      <c r="AG370" s="99"/>
      <c r="AH370" s="99"/>
      <c r="AI370" s="99"/>
      <c r="AJ370" s="99"/>
      <c r="AK370" s="99"/>
      <c r="AL370" s="99"/>
      <c r="AM370" s="99"/>
      <c r="AN370" s="99"/>
      <c r="AO370" s="100"/>
      <c r="AP370" s="103"/>
    </row>
    <row r="371" spans="1:42" s="104" customFormat="1" ht="45" customHeight="1">
      <c r="A371" s="17" t="s">
        <v>56</v>
      </c>
      <c r="B371" s="12" t="s">
        <v>681</v>
      </c>
      <c r="C371" s="16" t="s">
        <v>679</v>
      </c>
      <c r="D371" s="16" t="s">
        <v>44</v>
      </c>
      <c r="E371" s="38">
        <v>43476</v>
      </c>
      <c r="F371" s="13" t="str">
        <f>IF(D371="","",IF((OR(D371=data_validation!A$1,D371=data_validation!A$2)),"Indicate Date","N/A"))</f>
        <v>N/A</v>
      </c>
      <c r="G371" s="38">
        <v>43480</v>
      </c>
      <c r="H371" s="38">
        <v>43482</v>
      </c>
      <c r="I371" s="13" t="s">
        <v>49</v>
      </c>
      <c r="J371" s="14">
        <f>SUM(K371:L371)</f>
        <v>68400</v>
      </c>
      <c r="K371" s="14">
        <v>68400</v>
      </c>
      <c r="L371" s="14"/>
      <c r="M371" s="15"/>
      <c r="N371" s="98"/>
      <c r="O371" s="99"/>
      <c r="P371" s="99"/>
      <c r="Q371" s="99"/>
      <c r="R371" s="99"/>
      <c r="S371" s="99"/>
      <c r="T371" s="99"/>
      <c r="U371" s="99"/>
      <c r="V371" s="99"/>
      <c r="W371" s="99"/>
      <c r="X371" s="99"/>
      <c r="Y371" s="99"/>
      <c r="Z371" s="99"/>
      <c r="AA371" s="99"/>
      <c r="AB371" s="100"/>
      <c r="AC371" s="101"/>
      <c r="AD371" s="101"/>
      <c r="AE371" s="102"/>
      <c r="AF371" s="101"/>
      <c r="AG371" s="99"/>
      <c r="AH371" s="99"/>
      <c r="AI371" s="99"/>
      <c r="AJ371" s="99"/>
      <c r="AK371" s="99"/>
      <c r="AL371" s="99"/>
      <c r="AM371" s="99"/>
      <c r="AN371" s="99"/>
      <c r="AO371" s="100"/>
      <c r="AP371" s="103"/>
    </row>
    <row r="372" spans="1:42" s="104" customFormat="1" ht="36" customHeight="1">
      <c r="A372" s="17" t="s">
        <v>128</v>
      </c>
      <c r="B372" s="12" t="s">
        <v>682</v>
      </c>
      <c r="C372" s="16" t="s">
        <v>160</v>
      </c>
      <c r="D372" s="16" t="s">
        <v>35</v>
      </c>
      <c r="E372" s="38">
        <v>43476</v>
      </c>
      <c r="F372" s="13" t="str">
        <f>IF(D372="","",IF((OR(D372=data_validation!A$1,D372=data_validation!A$2)),"Indicate Date","N/A"))</f>
        <v>N/A</v>
      </c>
      <c r="G372" s="38">
        <v>43480</v>
      </c>
      <c r="H372" s="38">
        <v>43482</v>
      </c>
      <c r="I372" s="13" t="s">
        <v>49</v>
      </c>
      <c r="J372" s="14">
        <f>SUM(K372:L372)</f>
        <v>134400</v>
      </c>
      <c r="K372" s="14">
        <v>134400</v>
      </c>
      <c r="L372" s="14"/>
      <c r="M372" s="15"/>
      <c r="N372" s="98"/>
      <c r="O372" s="99"/>
      <c r="P372" s="99"/>
      <c r="Q372" s="99"/>
      <c r="R372" s="99"/>
      <c r="S372" s="99"/>
      <c r="T372" s="99"/>
      <c r="U372" s="99"/>
      <c r="V372" s="99"/>
      <c r="W372" s="99"/>
      <c r="X372" s="99"/>
      <c r="Y372" s="99"/>
      <c r="Z372" s="99"/>
      <c r="AA372" s="99"/>
      <c r="AB372" s="100"/>
      <c r="AC372" s="101"/>
      <c r="AD372" s="101"/>
      <c r="AE372" s="102"/>
      <c r="AF372" s="101"/>
      <c r="AG372" s="99"/>
      <c r="AH372" s="99"/>
      <c r="AI372" s="99"/>
      <c r="AJ372" s="99"/>
      <c r="AK372" s="99"/>
      <c r="AL372" s="99"/>
      <c r="AM372" s="99"/>
      <c r="AN372" s="99"/>
      <c r="AO372" s="100"/>
      <c r="AP372" s="103"/>
    </row>
    <row r="373" spans="1:42" s="104" customFormat="1" ht="30" customHeight="1">
      <c r="A373" s="17" t="s">
        <v>59</v>
      </c>
      <c r="B373" s="12" t="s">
        <v>324</v>
      </c>
      <c r="C373" s="16" t="s">
        <v>361</v>
      </c>
      <c r="D373" s="16" t="s">
        <v>40</v>
      </c>
      <c r="E373" s="13" t="str">
        <f>IF(D373="","",IF((OR(D373=data_validation!A$1,D373=data_validation!A$2,D373=data_validation!A$5,D373=data_validation!A$6,D373=data_validation!A$14,D373=data_validation!A$16)),"Indicate Date","N/A"))</f>
        <v>N/A</v>
      </c>
      <c r="F373" s="13" t="str">
        <f>IF(D373="","",IF((OR(D373=data_validation!A$1,D373=data_validation!A$2)),"Indicate Date","N/A"))</f>
        <v>N/A</v>
      </c>
      <c r="G373" s="105">
        <v>43494</v>
      </c>
      <c r="H373" s="105">
        <v>43496</v>
      </c>
      <c r="I373" s="13" t="s">
        <v>49</v>
      </c>
      <c r="J373" s="14">
        <f t="shared" si="41"/>
        <v>98835.74</v>
      </c>
      <c r="K373" s="14">
        <v>98835.74</v>
      </c>
      <c r="L373" s="14"/>
      <c r="M373" s="15"/>
      <c r="N373" s="98"/>
      <c r="O373" s="99"/>
      <c r="P373" s="99"/>
      <c r="Q373" s="99"/>
      <c r="R373" s="99"/>
      <c r="S373" s="99"/>
      <c r="T373" s="99"/>
      <c r="U373" s="99"/>
      <c r="V373" s="99"/>
      <c r="W373" s="99"/>
      <c r="X373" s="99"/>
      <c r="Y373" s="99"/>
      <c r="Z373" s="99"/>
      <c r="AA373" s="99"/>
      <c r="AB373" s="100"/>
      <c r="AC373" s="101"/>
      <c r="AD373" s="101"/>
      <c r="AE373" s="102"/>
      <c r="AF373" s="101"/>
      <c r="AG373" s="99"/>
      <c r="AH373" s="99"/>
      <c r="AI373" s="99"/>
      <c r="AJ373" s="99"/>
      <c r="AK373" s="99"/>
      <c r="AL373" s="99"/>
      <c r="AM373" s="99"/>
      <c r="AN373" s="99"/>
      <c r="AO373" s="100"/>
      <c r="AP373" s="103"/>
    </row>
    <row r="374" spans="1:42" s="104" customFormat="1" ht="39" customHeight="1">
      <c r="A374" s="17" t="s">
        <v>65</v>
      </c>
      <c r="B374" s="12" t="s">
        <v>362</v>
      </c>
      <c r="C374" s="16" t="s">
        <v>361</v>
      </c>
      <c r="D374" s="16" t="s">
        <v>40</v>
      </c>
      <c r="E374" s="13" t="str">
        <f>IF(D374="","",IF((OR(D374=data_validation!A$1,D374=data_validation!A$2,D374=data_validation!A$5,D374=data_validation!A$6,D374=data_validation!A$14,D374=data_validation!A$16)),"Indicate Date","N/A"))</f>
        <v>N/A</v>
      </c>
      <c r="F374" s="13" t="str">
        <f>IF(D374="","",IF((OR(D374=data_validation!A$1,D374=data_validation!A$2)),"Indicate Date","N/A"))</f>
        <v>N/A</v>
      </c>
      <c r="G374" s="105">
        <v>43494</v>
      </c>
      <c r="H374" s="105">
        <v>43496</v>
      </c>
      <c r="I374" s="13" t="s">
        <v>49</v>
      </c>
      <c r="J374" s="14">
        <f t="shared" si="41"/>
        <v>15677.1</v>
      </c>
      <c r="K374" s="14">
        <v>15677.1</v>
      </c>
      <c r="L374" s="14"/>
      <c r="M374" s="15"/>
      <c r="N374" s="98"/>
      <c r="O374" s="99"/>
      <c r="P374" s="99"/>
      <c r="Q374" s="99"/>
      <c r="R374" s="99"/>
      <c r="S374" s="99"/>
      <c r="T374" s="99"/>
      <c r="U374" s="99"/>
      <c r="V374" s="99"/>
      <c r="W374" s="99"/>
      <c r="X374" s="99"/>
      <c r="Y374" s="99"/>
      <c r="Z374" s="99"/>
      <c r="AA374" s="99"/>
      <c r="AB374" s="100"/>
      <c r="AC374" s="101"/>
      <c r="AD374" s="101"/>
      <c r="AE374" s="102"/>
      <c r="AF374" s="101"/>
      <c r="AG374" s="99"/>
      <c r="AH374" s="99"/>
      <c r="AI374" s="99"/>
      <c r="AJ374" s="99"/>
      <c r="AK374" s="99"/>
      <c r="AL374" s="99"/>
      <c r="AM374" s="99"/>
      <c r="AN374" s="99"/>
      <c r="AO374" s="100"/>
      <c r="AP374" s="103"/>
    </row>
    <row r="375" spans="1:42" s="104" customFormat="1" ht="33.75" customHeight="1">
      <c r="A375" s="17" t="s">
        <v>128</v>
      </c>
      <c r="B375" s="12" t="s">
        <v>487</v>
      </c>
      <c r="C375" s="16" t="s">
        <v>361</v>
      </c>
      <c r="D375" s="13" t="s">
        <v>35</v>
      </c>
      <c r="E375" s="38">
        <v>43529</v>
      </c>
      <c r="F375" s="13" t="str">
        <f>IF(D375="","",IF((OR(D375=data_validation!A$1,D375=data_validation!A$2)),"Indicate Date","N/A"))</f>
        <v>N/A</v>
      </c>
      <c r="G375" s="115">
        <v>43536</v>
      </c>
      <c r="H375" s="115">
        <v>43539</v>
      </c>
      <c r="I375" s="13" t="s">
        <v>49</v>
      </c>
      <c r="J375" s="14">
        <f t="shared" si="41"/>
        <v>40000</v>
      </c>
      <c r="K375" s="14">
        <v>40000</v>
      </c>
      <c r="L375" s="14"/>
      <c r="M375" s="15"/>
      <c r="N375" s="98"/>
      <c r="O375" s="99"/>
      <c r="P375" s="99"/>
      <c r="Q375" s="99"/>
      <c r="R375" s="99"/>
      <c r="S375" s="99"/>
      <c r="T375" s="99"/>
      <c r="U375" s="99"/>
      <c r="V375" s="99"/>
      <c r="W375" s="99"/>
      <c r="X375" s="99"/>
      <c r="Y375" s="99"/>
      <c r="Z375" s="99"/>
      <c r="AA375" s="99"/>
      <c r="AB375" s="100"/>
      <c r="AC375" s="101"/>
      <c r="AD375" s="101"/>
      <c r="AE375" s="102"/>
      <c r="AF375" s="101"/>
      <c r="AG375" s="99"/>
      <c r="AH375" s="99"/>
      <c r="AI375" s="99"/>
      <c r="AJ375" s="99"/>
      <c r="AK375" s="99"/>
      <c r="AL375" s="99"/>
      <c r="AM375" s="99"/>
      <c r="AN375" s="99"/>
      <c r="AO375" s="100"/>
      <c r="AP375" s="103"/>
    </row>
    <row r="376" spans="1:42" s="104" customFormat="1" ht="30" customHeight="1">
      <c r="A376" s="17" t="s">
        <v>59</v>
      </c>
      <c r="B376" s="114" t="s">
        <v>378</v>
      </c>
      <c r="C376" s="16" t="s">
        <v>374</v>
      </c>
      <c r="D376" s="16" t="s">
        <v>40</v>
      </c>
      <c r="E376" s="13" t="str">
        <f>IF(D376="","",IF((OR(D376=data_validation!A$1,D376=data_validation!A$2,D376=data_validation!A$5,D376=data_validation!A$6,D376=data_validation!A$14,D376=data_validation!A$16)),"Indicate Date","N/A"))</f>
        <v>N/A</v>
      </c>
      <c r="F376" s="13" t="str">
        <f>IF(D376="","",IF((OR(D376=data_validation!A$1,D376=data_validation!A$2)),"Indicate Date","N/A"))</f>
        <v>N/A</v>
      </c>
      <c r="G376" s="38">
        <v>43143</v>
      </c>
      <c r="H376" s="38">
        <v>43511</v>
      </c>
      <c r="I376" s="13" t="s">
        <v>49</v>
      </c>
      <c r="J376" s="14">
        <f t="shared" ref="J376:J382" si="42">SUM(K376:L376)</f>
        <v>27500</v>
      </c>
      <c r="K376" s="14">
        <v>27500</v>
      </c>
      <c r="L376" s="14"/>
      <c r="M376" s="15"/>
      <c r="N376" s="98"/>
      <c r="O376" s="99"/>
      <c r="P376" s="99"/>
      <c r="Q376" s="99"/>
      <c r="R376" s="99"/>
      <c r="S376" s="99"/>
      <c r="T376" s="99"/>
      <c r="U376" s="99"/>
      <c r="V376" s="99"/>
      <c r="W376" s="99"/>
      <c r="X376" s="99"/>
      <c r="Y376" s="99"/>
      <c r="Z376" s="99"/>
      <c r="AA376" s="99"/>
      <c r="AB376" s="100"/>
      <c r="AC376" s="101"/>
      <c r="AD376" s="101"/>
      <c r="AE376" s="102"/>
      <c r="AF376" s="101"/>
      <c r="AG376" s="99"/>
      <c r="AH376" s="99"/>
      <c r="AI376" s="99"/>
      <c r="AJ376" s="99"/>
      <c r="AK376" s="99"/>
      <c r="AL376" s="99"/>
      <c r="AM376" s="99"/>
      <c r="AN376" s="99"/>
      <c r="AO376" s="100"/>
      <c r="AP376" s="103"/>
    </row>
    <row r="377" spans="1:42" s="104" customFormat="1" ht="35.25" customHeight="1">
      <c r="A377" s="17" t="s">
        <v>758</v>
      </c>
      <c r="B377" s="12" t="s">
        <v>759</v>
      </c>
      <c r="C377" s="16" t="s">
        <v>761</v>
      </c>
      <c r="D377" s="16" t="s">
        <v>31</v>
      </c>
      <c r="E377" s="38">
        <v>43501</v>
      </c>
      <c r="F377" s="38">
        <v>43521</v>
      </c>
      <c r="G377" s="38">
        <v>43529</v>
      </c>
      <c r="H377" s="38">
        <v>43532</v>
      </c>
      <c r="I377" s="13" t="s">
        <v>49</v>
      </c>
      <c r="J377" s="14">
        <f t="shared" si="42"/>
        <v>1300000</v>
      </c>
      <c r="K377" s="14"/>
      <c r="L377" s="14">
        <v>1300000</v>
      </c>
      <c r="M377" s="15"/>
      <c r="N377" s="98"/>
      <c r="O377" s="99"/>
      <c r="P377" s="99"/>
      <c r="Q377" s="99"/>
      <c r="R377" s="99"/>
      <c r="S377" s="99"/>
      <c r="T377" s="99"/>
      <c r="U377" s="99"/>
      <c r="V377" s="99"/>
      <c r="W377" s="99"/>
      <c r="X377" s="99"/>
      <c r="Y377" s="99"/>
      <c r="Z377" s="99"/>
      <c r="AA377" s="99"/>
      <c r="AB377" s="100"/>
      <c r="AC377" s="101"/>
      <c r="AD377" s="101"/>
      <c r="AE377" s="102"/>
      <c r="AF377" s="101"/>
      <c r="AG377" s="99"/>
      <c r="AH377" s="99"/>
      <c r="AI377" s="99"/>
      <c r="AJ377" s="99"/>
      <c r="AK377" s="99"/>
      <c r="AL377" s="99"/>
      <c r="AM377" s="99"/>
      <c r="AN377" s="99"/>
      <c r="AO377" s="100"/>
      <c r="AP377" s="103"/>
    </row>
    <row r="378" spans="1:42" s="104" customFormat="1" ht="33.75" customHeight="1">
      <c r="A378" s="17" t="s">
        <v>758</v>
      </c>
      <c r="B378" s="12" t="s">
        <v>760</v>
      </c>
      <c r="C378" s="16" t="s">
        <v>761</v>
      </c>
      <c r="D378" s="16" t="s">
        <v>31</v>
      </c>
      <c r="E378" s="38">
        <v>43501</v>
      </c>
      <c r="F378" s="38">
        <v>43521</v>
      </c>
      <c r="G378" s="38">
        <v>43529</v>
      </c>
      <c r="H378" s="38">
        <v>43532</v>
      </c>
      <c r="I378" s="13" t="s">
        <v>49</v>
      </c>
      <c r="J378" s="14">
        <f t="shared" si="42"/>
        <v>3000000</v>
      </c>
      <c r="K378" s="14"/>
      <c r="L378" s="14">
        <v>3000000</v>
      </c>
      <c r="M378" s="15"/>
      <c r="N378" s="98"/>
      <c r="O378" s="99"/>
      <c r="P378" s="99"/>
      <c r="Q378" s="99"/>
      <c r="R378" s="99"/>
      <c r="S378" s="99"/>
      <c r="T378" s="99"/>
      <c r="U378" s="99"/>
      <c r="V378" s="99"/>
      <c r="W378" s="99"/>
      <c r="X378" s="99"/>
      <c r="Y378" s="99"/>
      <c r="Z378" s="99"/>
      <c r="AA378" s="99"/>
      <c r="AB378" s="100"/>
      <c r="AC378" s="101"/>
      <c r="AD378" s="101"/>
      <c r="AE378" s="102"/>
      <c r="AF378" s="101"/>
      <c r="AG378" s="99"/>
      <c r="AH378" s="99"/>
      <c r="AI378" s="99"/>
      <c r="AJ378" s="99"/>
      <c r="AK378" s="99"/>
      <c r="AL378" s="99"/>
      <c r="AM378" s="99"/>
      <c r="AN378" s="99"/>
      <c r="AO378" s="100"/>
      <c r="AP378" s="103"/>
    </row>
    <row r="379" spans="1:42" s="104" customFormat="1" ht="30" customHeight="1">
      <c r="A379" s="17" t="s">
        <v>103</v>
      </c>
      <c r="B379" s="114" t="s">
        <v>370</v>
      </c>
      <c r="C379" s="16" t="s">
        <v>761</v>
      </c>
      <c r="D379" s="16" t="s">
        <v>31</v>
      </c>
      <c r="E379" s="105">
        <v>43516</v>
      </c>
      <c r="F379" s="105">
        <v>43536</v>
      </c>
      <c r="G379" s="105">
        <v>43543</v>
      </c>
      <c r="H379" s="105">
        <v>43546</v>
      </c>
      <c r="I379" s="13" t="s">
        <v>49</v>
      </c>
      <c r="J379" s="14">
        <f t="shared" si="42"/>
        <v>1550000</v>
      </c>
      <c r="K379" s="14"/>
      <c r="L379" s="14">
        <v>1550000</v>
      </c>
      <c r="M379" s="15"/>
      <c r="N379" s="98"/>
      <c r="O379" s="99"/>
      <c r="P379" s="99"/>
      <c r="Q379" s="99"/>
      <c r="R379" s="99"/>
      <c r="S379" s="99"/>
      <c r="T379" s="99"/>
      <c r="U379" s="99"/>
      <c r="V379" s="99"/>
      <c r="W379" s="99"/>
      <c r="X379" s="99"/>
      <c r="Y379" s="99"/>
      <c r="Z379" s="99"/>
      <c r="AA379" s="99"/>
      <c r="AB379" s="100"/>
      <c r="AC379" s="101"/>
      <c r="AD379" s="101"/>
      <c r="AE379" s="102"/>
      <c r="AF379" s="101"/>
      <c r="AG379" s="99"/>
      <c r="AH379" s="99"/>
      <c r="AI379" s="99"/>
      <c r="AJ379" s="99"/>
      <c r="AK379" s="99"/>
      <c r="AL379" s="99"/>
      <c r="AM379" s="99"/>
      <c r="AN379" s="99"/>
      <c r="AO379" s="100"/>
      <c r="AP379" s="103"/>
    </row>
    <row r="380" spans="1:42" s="104" customFormat="1" ht="30" customHeight="1">
      <c r="A380" s="17" t="s">
        <v>76</v>
      </c>
      <c r="B380" s="114" t="s">
        <v>199</v>
      </c>
      <c r="C380" s="16" t="s">
        <v>761</v>
      </c>
      <c r="D380" s="16" t="s">
        <v>44</v>
      </c>
      <c r="E380" s="105">
        <v>43489</v>
      </c>
      <c r="F380" s="105" t="s">
        <v>58</v>
      </c>
      <c r="G380" s="105">
        <v>43494</v>
      </c>
      <c r="H380" s="105">
        <v>43495</v>
      </c>
      <c r="I380" s="13" t="s">
        <v>49</v>
      </c>
      <c r="J380" s="14">
        <f t="shared" si="42"/>
        <v>628840</v>
      </c>
      <c r="K380" s="14"/>
      <c r="L380" s="14">
        <v>628840</v>
      </c>
      <c r="M380" s="15"/>
      <c r="N380" s="98"/>
      <c r="O380" s="99"/>
      <c r="P380" s="99"/>
      <c r="Q380" s="99"/>
      <c r="R380" s="99"/>
      <c r="S380" s="99"/>
      <c r="T380" s="99"/>
      <c r="U380" s="99"/>
      <c r="V380" s="99"/>
      <c r="W380" s="99"/>
      <c r="X380" s="99"/>
      <c r="Y380" s="99"/>
      <c r="Z380" s="99"/>
      <c r="AA380" s="99"/>
      <c r="AB380" s="100"/>
      <c r="AC380" s="101"/>
      <c r="AD380" s="101"/>
      <c r="AE380" s="102"/>
      <c r="AF380" s="101"/>
      <c r="AG380" s="99"/>
      <c r="AH380" s="99"/>
      <c r="AI380" s="99"/>
      <c r="AJ380" s="99"/>
      <c r="AK380" s="99"/>
      <c r="AL380" s="99"/>
      <c r="AM380" s="99"/>
      <c r="AN380" s="99"/>
      <c r="AO380" s="100"/>
      <c r="AP380" s="103"/>
    </row>
    <row r="381" spans="1:42" s="104" customFormat="1" ht="30" customHeight="1">
      <c r="A381" s="17" t="s">
        <v>77</v>
      </c>
      <c r="B381" s="114" t="s">
        <v>657</v>
      </c>
      <c r="C381" s="16" t="s">
        <v>761</v>
      </c>
      <c r="D381" s="16" t="s">
        <v>44</v>
      </c>
      <c r="E381" s="105">
        <v>43489</v>
      </c>
      <c r="F381" s="105" t="s">
        <v>58</v>
      </c>
      <c r="G381" s="105">
        <v>43494</v>
      </c>
      <c r="H381" s="105">
        <v>43495</v>
      </c>
      <c r="I381" s="13" t="s">
        <v>49</v>
      </c>
      <c r="J381" s="14">
        <f t="shared" si="42"/>
        <v>537500</v>
      </c>
      <c r="K381" s="14"/>
      <c r="L381" s="14">
        <v>537500</v>
      </c>
      <c r="M381" s="15"/>
      <c r="N381" s="98"/>
      <c r="O381" s="99"/>
      <c r="P381" s="99"/>
      <c r="Q381" s="99"/>
      <c r="R381" s="99"/>
      <c r="S381" s="99"/>
      <c r="T381" s="99"/>
      <c r="U381" s="99"/>
      <c r="V381" s="99"/>
      <c r="W381" s="99"/>
      <c r="X381" s="99"/>
      <c r="Y381" s="99"/>
      <c r="Z381" s="99"/>
      <c r="AA381" s="99"/>
      <c r="AB381" s="100"/>
      <c r="AC381" s="101"/>
      <c r="AD381" s="101"/>
      <c r="AE381" s="102"/>
      <c r="AF381" s="101"/>
      <c r="AG381" s="99"/>
      <c r="AH381" s="99"/>
      <c r="AI381" s="99"/>
      <c r="AJ381" s="99"/>
      <c r="AK381" s="99"/>
      <c r="AL381" s="99"/>
      <c r="AM381" s="99"/>
      <c r="AN381" s="99"/>
      <c r="AO381" s="100"/>
      <c r="AP381" s="103"/>
    </row>
    <row r="382" spans="1:42" s="104" customFormat="1" ht="30" customHeight="1">
      <c r="A382" s="17" t="s">
        <v>295</v>
      </c>
      <c r="B382" s="114" t="s">
        <v>762</v>
      </c>
      <c r="C382" s="16" t="s">
        <v>761</v>
      </c>
      <c r="D382" s="16" t="s">
        <v>44</v>
      </c>
      <c r="E382" s="105">
        <v>43489</v>
      </c>
      <c r="F382" s="105" t="s">
        <v>58</v>
      </c>
      <c r="G382" s="105">
        <v>43494</v>
      </c>
      <c r="H382" s="105">
        <v>43495</v>
      </c>
      <c r="I382" s="13" t="s">
        <v>49</v>
      </c>
      <c r="J382" s="14">
        <f t="shared" si="42"/>
        <v>702000</v>
      </c>
      <c r="K382" s="14"/>
      <c r="L382" s="14">
        <v>702000</v>
      </c>
      <c r="M382" s="15"/>
      <c r="N382" s="98"/>
      <c r="O382" s="99"/>
      <c r="P382" s="99"/>
      <c r="Q382" s="99"/>
      <c r="R382" s="99"/>
      <c r="S382" s="99"/>
      <c r="T382" s="99"/>
      <c r="U382" s="99"/>
      <c r="V382" s="99"/>
      <c r="W382" s="99"/>
      <c r="X382" s="99"/>
      <c r="Y382" s="99"/>
      <c r="Z382" s="99"/>
      <c r="AA382" s="99"/>
      <c r="AB382" s="100"/>
      <c r="AC382" s="101"/>
      <c r="AD382" s="101"/>
      <c r="AE382" s="102"/>
      <c r="AF382" s="101"/>
      <c r="AG382" s="99"/>
      <c r="AH382" s="99"/>
      <c r="AI382" s="99"/>
      <c r="AJ382" s="99"/>
      <c r="AK382" s="99"/>
      <c r="AL382" s="99"/>
      <c r="AM382" s="99"/>
      <c r="AN382" s="99"/>
      <c r="AO382" s="100"/>
      <c r="AP382" s="103"/>
    </row>
    <row r="383" spans="1:42" s="104" customFormat="1" ht="30" customHeight="1">
      <c r="A383" s="17" t="s">
        <v>763</v>
      </c>
      <c r="B383" s="12" t="s">
        <v>764</v>
      </c>
      <c r="C383" s="16" t="s">
        <v>761</v>
      </c>
      <c r="D383" s="16" t="s">
        <v>44</v>
      </c>
      <c r="E383" s="105">
        <v>43489</v>
      </c>
      <c r="F383" s="105" t="s">
        <v>58</v>
      </c>
      <c r="G383" s="105">
        <v>43494</v>
      </c>
      <c r="H383" s="105">
        <v>43495</v>
      </c>
      <c r="I383" s="13" t="s">
        <v>49</v>
      </c>
      <c r="J383" s="14">
        <f t="shared" ref="J383:J399" si="43">SUM(K383:L383)</f>
        <v>60000</v>
      </c>
      <c r="K383" s="14"/>
      <c r="L383" s="14">
        <v>60000</v>
      </c>
      <c r="M383" s="15"/>
      <c r="N383" s="98"/>
      <c r="O383" s="99"/>
      <c r="P383" s="99"/>
      <c r="Q383" s="99"/>
      <c r="R383" s="99"/>
      <c r="S383" s="99"/>
      <c r="T383" s="99"/>
      <c r="U383" s="99"/>
      <c r="V383" s="99"/>
      <c r="W383" s="99"/>
      <c r="X383" s="99"/>
      <c r="Y383" s="99"/>
      <c r="Z383" s="99"/>
      <c r="AA383" s="99"/>
      <c r="AB383" s="100"/>
      <c r="AC383" s="101"/>
      <c r="AD383" s="101"/>
      <c r="AE383" s="102"/>
      <c r="AF383" s="101"/>
      <c r="AG383" s="99"/>
      <c r="AH383" s="99"/>
      <c r="AI383" s="99"/>
      <c r="AJ383" s="99"/>
      <c r="AK383" s="99"/>
      <c r="AL383" s="99"/>
      <c r="AM383" s="99"/>
      <c r="AN383" s="99"/>
      <c r="AO383" s="100"/>
      <c r="AP383" s="103"/>
    </row>
    <row r="384" spans="1:42" s="104" customFormat="1" ht="30" customHeight="1">
      <c r="A384" s="17" t="s">
        <v>205</v>
      </c>
      <c r="B384" s="12" t="s">
        <v>765</v>
      </c>
      <c r="C384" s="16" t="s">
        <v>761</v>
      </c>
      <c r="D384" s="16" t="s">
        <v>44</v>
      </c>
      <c r="E384" s="105">
        <v>43489</v>
      </c>
      <c r="F384" s="105" t="s">
        <v>58</v>
      </c>
      <c r="G384" s="105">
        <v>43494</v>
      </c>
      <c r="H384" s="105">
        <v>43495</v>
      </c>
      <c r="I384" s="13" t="s">
        <v>49</v>
      </c>
      <c r="J384" s="14">
        <f t="shared" si="43"/>
        <v>96000</v>
      </c>
      <c r="K384" s="14"/>
      <c r="L384" s="14">
        <v>96000</v>
      </c>
      <c r="M384" s="15"/>
      <c r="N384" s="98"/>
      <c r="O384" s="99"/>
      <c r="P384" s="99"/>
      <c r="Q384" s="99"/>
      <c r="R384" s="99"/>
      <c r="S384" s="99"/>
      <c r="T384" s="99"/>
      <c r="U384" s="99"/>
      <c r="V384" s="99"/>
      <c r="W384" s="99"/>
      <c r="X384" s="99"/>
      <c r="Y384" s="99"/>
      <c r="Z384" s="99"/>
      <c r="AA384" s="99"/>
      <c r="AB384" s="100"/>
      <c r="AC384" s="101"/>
      <c r="AD384" s="101"/>
      <c r="AE384" s="102"/>
      <c r="AF384" s="101"/>
      <c r="AG384" s="99"/>
      <c r="AH384" s="99"/>
      <c r="AI384" s="99"/>
      <c r="AJ384" s="99"/>
      <c r="AK384" s="99"/>
      <c r="AL384" s="99"/>
      <c r="AM384" s="99"/>
      <c r="AN384" s="99"/>
      <c r="AO384" s="100"/>
      <c r="AP384" s="103"/>
    </row>
    <row r="385" spans="1:42" s="104" customFormat="1" ht="30" customHeight="1">
      <c r="A385" s="17" t="s">
        <v>430</v>
      </c>
      <c r="B385" s="12" t="s">
        <v>766</v>
      </c>
      <c r="C385" s="16" t="s">
        <v>761</v>
      </c>
      <c r="D385" s="16" t="s">
        <v>44</v>
      </c>
      <c r="E385" s="105" t="s">
        <v>58</v>
      </c>
      <c r="F385" s="105" t="s">
        <v>58</v>
      </c>
      <c r="G385" s="105">
        <v>43494</v>
      </c>
      <c r="H385" s="105">
        <v>43495</v>
      </c>
      <c r="I385" s="13" t="s">
        <v>49</v>
      </c>
      <c r="J385" s="14">
        <f t="shared" si="43"/>
        <v>26660</v>
      </c>
      <c r="K385" s="14"/>
      <c r="L385" s="14">
        <v>26660</v>
      </c>
      <c r="M385" s="15"/>
      <c r="N385" s="98"/>
      <c r="O385" s="99"/>
      <c r="P385" s="99"/>
      <c r="Q385" s="99"/>
      <c r="R385" s="99"/>
      <c r="S385" s="99"/>
      <c r="T385" s="99"/>
      <c r="U385" s="99"/>
      <c r="V385" s="99"/>
      <c r="W385" s="99"/>
      <c r="X385" s="99"/>
      <c r="Y385" s="99"/>
      <c r="Z385" s="99"/>
      <c r="AA385" s="99"/>
      <c r="AB385" s="100"/>
      <c r="AC385" s="101"/>
      <c r="AD385" s="101"/>
      <c r="AE385" s="102"/>
      <c r="AF385" s="101"/>
      <c r="AG385" s="99"/>
      <c r="AH385" s="99"/>
      <c r="AI385" s="99"/>
      <c r="AJ385" s="99"/>
      <c r="AK385" s="99"/>
      <c r="AL385" s="99"/>
      <c r="AM385" s="99"/>
      <c r="AN385" s="99"/>
      <c r="AO385" s="100"/>
      <c r="AP385" s="103"/>
    </row>
    <row r="386" spans="1:42" s="104" customFormat="1" ht="34.5" customHeight="1">
      <c r="A386" s="17" t="s">
        <v>767</v>
      </c>
      <c r="B386" s="12" t="s">
        <v>769</v>
      </c>
      <c r="C386" s="16" t="s">
        <v>761</v>
      </c>
      <c r="D386" s="16" t="s">
        <v>44</v>
      </c>
      <c r="E386" s="105">
        <v>43489</v>
      </c>
      <c r="F386" s="105" t="s">
        <v>58</v>
      </c>
      <c r="G386" s="105">
        <v>43494</v>
      </c>
      <c r="H386" s="105">
        <v>43495</v>
      </c>
      <c r="I386" s="13" t="s">
        <v>49</v>
      </c>
      <c r="J386" s="14">
        <f t="shared" si="43"/>
        <v>100500</v>
      </c>
      <c r="K386" s="14"/>
      <c r="L386" s="14">
        <v>100500</v>
      </c>
      <c r="M386" s="15"/>
      <c r="N386" s="98"/>
      <c r="O386" s="99"/>
      <c r="P386" s="99"/>
      <c r="Q386" s="99"/>
      <c r="R386" s="99"/>
      <c r="S386" s="99"/>
      <c r="T386" s="99"/>
      <c r="U386" s="99"/>
      <c r="V386" s="99"/>
      <c r="W386" s="99"/>
      <c r="X386" s="99"/>
      <c r="Y386" s="99"/>
      <c r="Z386" s="99"/>
      <c r="AA386" s="99"/>
      <c r="AB386" s="100"/>
      <c r="AC386" s="101"/>
      <c r="AD386" s="101"/>
      <c r="AE386" s="102"/>
      <c r="AF386" s="101"/>
      <c r="AG386" s="99"/>
      <c r="AH386" s="99"/>
      <c r="AI386" s="99"/>
      <c r="AJ386" s="99"/>
      <c r="AK386" s="99"/>
      <c r="AL386" s="99"/>
      <c r="AM386" s="99"/>
      <c r="AN386" s="99"/>
      <c r="AO386" s="100"/>
      <c r="AP386" s="103"/>
    </row>
    <row r="387" spans="1:42" s="104" customFormat="1" ht="34.5" customHeight="1">
      <c r="A387" s="17" t="s">
        <v>768</v>
      </c>
      <c r="B387" s="12" t="s">
        <v>770</v>
      </c>
      <c r="C387" s="16" t="s">
        <v>761</v>
      </c>
      <c r="D387" s="16" t="s">
        <v>44</v>
      </c>
      <c r="E387" s="105">
        <v>43489</v>
      </c>
      <c r="F387" s="105" t="s">
        <v>58</v>
      </c>
      <c r="G387" s="105">
        <v>43494</v>
      </c>
      <c r="H387" s="105">
        <v>43495</v>
      </c>
      <c r="I387" s="13" t="s">
        <v>49</v>
      </c>
      <c r="J387" s="14">
        <f t="shared" si="43"/>
        <v>668010</v>
      </c>
      <c r="K387" s="14"/>
      <c r="L387" s="14">
        <v>668010</v>
      </c>
      <c r="M387" s="15"/>
      <c r="N387" s="98"/>
      <c r="O387" s="99"/>
      <c r="P387" s="99"/>
      <c r="Q387" s="99"/>
      <c r="R387" s="99"/>
      <c r="S387" s="99"/>
      <c r="T387" s="99"/>
      <c r="U387" s="99"/>
      <c r="V387" s="99"/>
      <c r="W387" s="99"/>
      <c r="X387" s="99"/>
      <c r="Y387" s="99"/>
      <c r="Z387" s="99"/>
      <c r="AA387" s="99"/>
      <c r="AB387" s="100"/>
      <c r="AC387" s="101"/>
      <c r="AD387" s="101"/>
      <c r="AE387" s="102"/>
      <c r="AF387" s="101"/>
      <c r="AG387" s="99"/>
      <c r="AH387" s="99"/>
      <c r="AI387" s="99"/>
      <c r="AJ387" s="99"/>
      <c r="AK387" s="99"/>
      <c r="AL387" s="99"/>
      <c r="AM387" s="99"/>
      <c r="AN387" s="99"/>
      <c r="AO387" s="100"/>
      <c r="AP387" s="103"/>
    </row>
    <row r="388" spans="1:42" s="104" customFormat="1" ht="34.5" customHeight="1">
      <c r="A388" s="17" t="s">
        <v>771</v>
      </c>
      <c r="B388" s="12" t="s">
        <v>772</v>
      </c>
      <c r="C388" s="16" t="s">
        <v>761</v>
      </c>
      <c r="D388" s="16" t="s">
        <v>44</v>
      </c>
      <c r="E388" s="105">
        <v>43489</v>
      </c>
      <c r="F388" s="105" t="s">
        <v>58</v>
      </c>
      <c r="G388" s="105">
        <v>43494</v>
      </c>
      <c r="H388" s="105">
        <v>43495</v>
      </c>
      <c r="I388" s="13" t="s">
        <v>49</v>
      </c>
      <c r="J388" s="14">
        <f t="shared" si="43"/>
        <v>135200</v>
      </c>
      <c r="K388" s="14"/>
      <c r="L388" s="14">
        <f>68300+66900</f>
        <v>135200</v>
      </c>
      <c r="M388" s="15"/>
      <c r="N388" s="98"/>
      <c r="O388" s="99"/>
      <c r="P388" s="99"/>
      <c r="Q388" s="99"/>
      <c r="R388" s="99"/>
      <c r="S388" s="99"/>
      <c r="T388" s="99"/>
      <c r="U388" s="99"/>
      <c r="V388" s="99"/>
      <c r="W388" s="99"/>
      <c r="X388" s="99"/>
      <c r="Y388" s="99"/>
      <c r="Z388" s="99"/>
      <c r="AA388" s="99"/>
      <c r="AB388" s="100"/>
      <c r="AC388" s="101"/>
      <c r="AD388" s="101"/>
      <c r="AE388" s="102"/>
      <c r="AF388" s="101"/>
      <c r="AG388" s="99"/>
      <c r="AH388" s="99"/>
      <c r="AI388" s="99"/>
      <c r="AJ388" s="99"/>
      <c r="AK388" s="99"/>
      <c r="AL388" s="99"/>
      <c r="AM388" s="99"/>
      <c r="AN388" s="99"/>
      <c r="AO388" s="100"/>
      <c r="AP388" s="103"/>
    </row>
    <row r="389" spans="1:42" s="104" customFormat="1" ht="34.5" customHeight="1">
      <c r="A389" s="17" t="s">
        <v>773</v>
      </c>
      <c r="B389" s="12" t="s">
        <v>774</v>
      </c>
      <c r="C389" s="16" t="s">
        <v>761</v>
      </c>
      <c r="D389" s="16" t="s">
        <v>44</v>
      </c>
      <c r="E389" s="105">
        <v>43489</v>
      </c>
      <c r="F389" s="105" t="s">
        <v>58</v>
      </c>
      <c r="G389" s="105">
        <v>43494</v>
      </c>
      <c r="H389" s="105">
        <v>43495</v>
      </c>
      <c r="I389" s="13" t="s">
        <v>49</v>
      </c>
      <c r="J389" s="14">
        <f t="shared" si="43"/>
        <v>210000</v>
      </c>
      <c r="K389" s="14"/>
      <c r="L389" s="14">
        <v>210000</v>
      </c>
      <c r="M389" s="15"/>
      <c r="N389" s="98"/>
      <c r="O389" s="99"/>
      <c r="P389" s="99"/>
      <c r="Q389" s="99"/>
      <c r="R389" s="99"/>
      <c r="S389" s="99"/>
      <c r="T389" s="99"/>
      <c r="U389" s="99"/>
      <c r="V389" s="99"/>
      <c r="W389" s="99"/>
      <c r="X389" s="99"/>
      <c r="Y389" s="99"/>
      <c r="Z389" s="99"/>
      <c r="AA389" s="99"/>
      <c r="AB389" s="100"/>
      <c r="AC389" s="101"/>
      <c r="AD389" s="101"/>
      <c r="AE389" s="102"/>
      <c r="AF389" s="101"/>
      <c r="AG389" s="99"/>
      <c r="AH389" s="99"/>
      <c r="AI389" s="99"/>
      <c r="AJ389" s="99"/>
      <c r="AK389" s="99"/>
      <c r="AL389" s="99"/>
      <c r="AM389" s="99"/>
      <c r="AN389" s="99"/>
      <c r="AO389" s="100"/>
      <c r="AP389" s="103"/>
    </row>
    <row r="390" spans="1:42" s="104" customFormat="1" ht="34.5" customHeight="1">
      <c r="A390" s="17" t="s">
        <v>775</v>
      </c>
      <c r="B390" s="12" t="s">
        <v>446</v>
      </c>
      <c r="C390" s="16" t="s">
        <v>761</v>
      </c>
      <c r="D390" s="16" t="s">
        <v>44</v>
      </c>
      <c r="E390" s="105">
        <v>43489</v>
      </c>
      <c r="F390" s="105" t="s">
        <v>58</v>
      </c>
      <c r="G390" s="105">
        <v>43494</v>
      </c>
      <c r="H390" s="105">
        <v>43495</v>
      </c>
      <c r="I390" s="13" t="s">
        <v>49</v>
      </c>
      <c r="J390" s="14">
        <f t="shared" si="43"/>
        <v>140310</v>
      </c>
      <c r="K390" s="14"/>
      <c r="L390" s="14">
        <v>140310</v>
      </c>
      <c r="M390" s="15"/>
      <c r="N390" s="98"/>
      <c r="O390" s="99"/>
      <c r="P390" s="99"/>
      <c r="Q390" s="99"/>
      <c r="R390" s="99"/>
      <c r="S390" s="99"/>
      <c r="T390" s="99"/>
      <c r="U390" s="99"/>
      <c r="V390" s="99"/>
      <c r="W390" s="99"/>
      <c r="X390" s="99"/>
      <c r="Y390" s="99"/>
      <c r="Z390" s="99"/>
      <c r="AA390" s="99"/>
      <c r="AB390" s="100"/>
      <c r="AC390" s="101"/>
      <c r="AD390" s="101"/>
      <c r="AE390" s="102"/>
      <c r="AF390" s="101"/>
      <c r="AG390" s="99"/>
      <c r="AH390" s="99"/>
      <c r="AI390" s="99"/>
      <c r="AJ390" s="99"/>
      <c r="AK390" s="99"/>
      <c r="AL390" s="99"/>
      <c r="AM390" s="99"/>
      <c r="AN390" s="99"/>
      <c r="AO390" s="100"/>
      <c r="AP390" s="103"/>
    </row>
    <row r="391" spans="1:42" s="104" customFormat="1" ht="34.5" customHeight="1">
      <c r="A391" s="17" t="s">
        <v>775</v>
      </c>
      <c r="B391" s="12" t="s">
        <v>776</v>
      </c>
      <c r="C391" s="16" t="s">
        <v>761</v>
      </c>
      <c r="D391" s="16" t="s">
        <v>44</v>
      </c>
      <c r="E391" s="105">
        <v>43489</v>
      </c>
      <c r="F391" s="105" t="s">
        <v>58</v>
      </c>
      <c r="G391" s="105">
        <v>43494</v>
      </c>
      <c r="H391" s="105">
        <v>43495</v>
      </c>
      <c r="I391" s="13" t="s">
        <v>49</v>
      </c>
      <c r="J391" s="14">
        <f t="shared" si="43"/>
        <v>283500</v>
      </c>
      <c r="K391" s="14"/>
      <c r="L391" s="14">
        <v>283500</v>
      </c>
      <c r="M391" s="15"/>
      <c r="N391" s="98"/>
      <c r="O391" s="99"/>
      <c r="P391" s="99"/>
      <c r="Q391" s="99"/>
      <c r="R391" s="99"/>
      <c r="S391" s="99"/>
      <c r="T391" s="99"/>
      <c r="U391" s="99"/>
      <c r="V391" s="99"/>
      <c r="W391" s="99"/>
      <c r="X391" s="99"/>
      <c r="Y391" s="99"/>
      <c r="Z391" s="99"/>
      <c r="AA391" s="99"/>
      <c r="AB391" s="100"/>
      <c r="AC391" s="101"/>
      <c r="AD391" s="101"/>
      <c r="AE391" s="102"/>
      <c r="AF391" s="101"/>
      <c r="AG391" s="99"/>
      <c r="AH391" s="99"/>
      <c r="AI391" s="99"/>
      <c r="AJ391" s="99"/>
      <c r="AK391" s="99"/>
      <c r="AL391" s="99"/>
      <c r="AM391" s="99"/>
      <c r="AN391" s="99"/>
      <c r="AO391" s="100"/>
      <c r="AP391" s="103"/>
    </row>
    <row r="392" spans="1:42" s="104" customFormat="1" ht="31.5" customHeight="1">
      <c r="A392" s="17" t="s">
        <v>103</v>
      </c>
      <c r="B392" s="12" t="s">
        <v>179</v>
      </c>
      <c r="C392" s="16" t="s">
        <v>761</v>
      </c>
      <c r="D392" s="16" t="s">
        <v>31</v>
      </c>
      <c r="E392" s="38">
        <v>43501</v>
      </c>
      <c r="F392" s="38">
        <v>43521</v>
      </c>
      <c r="G392" s="38">
        <v>43529</v>
      </c>
      <c r="H392" s="38">
        <v>43532</v>
      </c>
      <c r="I392" s="13" t="s">
        <v>49</v>
      </c>
      <c r="J392" s="14">
        <f t="shared" si="43"/>
        <v>4964031</v>
      </c>
      <c r="K392" s="14"/>
      <c r="L392" s="14">
        <v>4964031</v>
      </c>
      <c r="M392" s="15"/>
      <c r="N392" s="98"/>
      <c r="O392" s="99"/>
      <c r="P392" s="99"/>
      <c r="Q392" s="99"/>
      <c r="R392" s="99"/>
      <c r="S392" s="99"/>
      <c r="T392" s="99"/>
      <c r="U392" s="99"/>
      <c r="V392" s="99"/>
      <c r="W392" s="99"/>
      <c r="X392" s="99"/>
      <c r="Y392" s="99"/>
      <c r="Z392" s="99"/>
      <c r="AA392" s="99"/>
      <c r="AB392" s="100"/>
      <c r="AC392" s="101"/>
      <c r="AD392" s="101"/>
      <c r="AE392" s="102"/>
      <c r="AF392" s="101"/>
      <c r="AG392" s="99"/>
      <c r="AH392" s="99"/>
      <c r="AI392" s="99"/>
      <c r="AJ392" s="99"/>
      <c r="AK392" s="99"/>
      <c r="AL392" s="99"/>
      <c r="AM392" s="99"/>
      <c r="AN392" s="99"/>
      <c r="AO392" s="100"/>
      <c r="AP392" s="103"/>
    </row>
    <row r="393" spans="1:42" s="104" customFormat="1" ht="31.5" customHeight="1">
      <c r="A393" s="17" t="s">
        <v>77</v>
      </c>
      <c r="B393" s="12" t="s">
        <v>563</v>
      </c>
      <c r="C393" s="16" t="s">
        <v>761</v>
      </c>
      <c r="D393" s="16" t="s">
        <v>44</v>
      </c>
      <c r="E393" s="105">
        <v>43489</v>
      </c>
      <c r="F393" s="105" t="s">
        <v>58</v>
      </c>
      <c r="G393" s="105">
        <v>43494</v>
      </c>
      <c r="H393" s="105">
        <v>43495</v>
      </c>
      <c r="I393" s="13" t="s">
        <v>49</v>
      </c>
      <c r="J393" s="14">
        <f t="shared" si="43"/>
        <v>150000</v>
      </c>
      <c r="K393" s="14"/>
      <c r="L393" s="14">
        <v>150000</v>
      </c>
      <c r="M393" s="15"/>
      <c r="N393" s="98"/>
      <c r="O393" s="99"/>
      <c r="P393" s="99"/>
      <c r="Q393" s="99"/>
      <c r="R393" s="99"/>
      <c r="S393" s="99"/>
      <c r="T393" s="99"/>
      <c r="U393" s="99"/>
      <c r="V393" s="99"/>
      <c r="W393" s="99"/>
      <c r="X393" s="99"/>
      <c r="Y393" s="99"/>
      <c r="Z393" s="99"/>
      <c r="AA393" s="99"/>
      <c r="AB393" s="100"/>
      <c r="AC393" s="101"/>
      <c r="AD393" s="101"/>
      <c r="AE393" s="102"/>
      <c r="AF393" s="101"/>
      <c r="AG393" s="99"/>
      <c r="AH393" s="99"/>
      <c r="AI393" s="99"/>
      <c r="AJ393" s="99"/>
      <c r="AK393" s="99"/>
      <c r="AL393" s="99"/>
      <c r="AM393" s="99"/>
      <c r="AN393" s="99"/>
      <c r="AO393" s="100"/>
      <c r="AP393" s="103"/>
    </row>
    <row r="394" spans="1:42" s="104" customFormat="1" ht="31.5" customHeight="1">
      <c r="A394" s="17" t="s">
        <v>779</v>
      </c>
      <c r="B394" s="12" t="s">
        <v>563</v>
      </c>
      <c r="C394" s="16" t="s">
        <v>761</v>
      </c>
      <c r="D394" s="16" t="s">
        <v>44</v>
      </c>
      <c r="E394" s="105">
        <v>43489</v>
      </c>
      <c r="F394" s="105" t="s">
        <v>58</v>
      </c>
      <c r="G394" s="105">
        <v>43494</v>
      </c>
      <c r="H394" s="105">
        <v>43495</v>
      </c>
      <c r="I394" s="13" t="s">
        <v>49</v>
      </c>
      <c r="J394" s="14">
        <f>SUM(K394:L394)</f>
        <v>380895</v>
      </c>
      <c r="K394" s="14"/>
      <c r="L394" s="14">
        <v>380895</v>
      </c>
      <c r="M394" s="15"/>
      <c r="N394" s="98"/>
      <c r="O394" s="99"/>
      <c r="P394" s="99"/>
      <c r="Q394" s="99"/>
      <c r="R394" s="99"/>
      <c r="S394" s="99"/>
      <c r="T394" s="99"/>
      <c r="U394" s="99"/>
      <c r="V394" s="99"/>
      <c r="W394" s="99"/>
      <c r="X394" s="99"/>
      <c r="Y394" s="99"/>
      <c r="Z394" s="99"/>
      <c r="AA394" s="99"/>
      <c r="AB394" s="100"/>
      <c r="AC394" s="101"/>
      <c r="AD394" s="101"/>
      <c r="AE394" s="102"/>
      <c r="AF394" s="101"/>
      <c r="AG394" s="99"/>
      <c r="AH394" s="99"/>
      <c r="AI394" s="99"/>
      <c r="AJ394" s="99"/>
      <c r="AK394" s="99"/>
      <c r="AL394" s="99"/>
      <c r="AM394" s="99"/>
      <c r="AN394" s="99"/>
      <c r="AO394" s="100"/>
      <c r="AP394" s="103"/>
    </row>
    <row r="395" spans="1:42" s="104" customFormat="1" ht="26.25" customHeight="1">
      <c r="A395" s="17" t="s">
        <v>149</v>
      </c>
      <c r="B395" s="12" t="s">
        <v>780</v>
      </c>
      <c r="C395" s="16" t="s">
        <v>761</v>
      </c>
      <c r="D395" s="16" t="s">
        <v>44</v>
      </c>
      <c r="E395" s="105" t="s">
        <v>58</v>
      </c>
      <c r="F395" s="105" t="s">
        <v>58</v>
      </c>
      <c r="G395" s="105">
        <v>43494</v>
      </c>
      <c r="H395" s="105">
        <v>43495</v>
      </c>
      <c r="I395" s="13" t="s">
        <v>49</v>
      </c>
      <c r="J395" s="14">
        <f>SUM(K395:L395)</f>
        <v>8400</v>
      </c>
      <c r="K395" s="14"/>
      <c r="L395" s="14">
        <v>8400</v>
      </c>
      <c r="M395" s="15"/>
      <c r="N395" s="98"/>
      <c r="O395" s="99"/>
      <c r="P395" s="99"/>
      <c r="Q395" s="99"/>
      <c r="R395" s="99"/>
      <c r="S395" s="99"/>
      <c r="T395" s="99"/>
      <c r="U395" s="99"/>
      <c r="V395" s="99"/>
      <c r="W395" s="99"/>
      <c r="X395" s="99"/>
      <c r="Y395" s="99"/>
      <c r="Z395" s="99"/>
      <c r="AA395" s="99"/>
      <c r="AB395" s="100"/>
      <c r="AC395" s="101"/>
      <c r="AD395" s="101"/>
      <c r="AE395" s="102"/>
      <c r="AF395" s="101"/>
      <c r="AG395" s="99"/>
      <c r="AH395" s="99"/>
      <c r="AI395" s="99"/>
      <c r="AJ395" s="99"/>
      <c r="AK395" s="99"/>
      <c r="AL395" s="99"/>
      <c r="AM395" s="99"/>
      <c r="AN395" s="99"/>
      <c r="AO395" s="100"/>
      <c r="AP395" s="103"/>
    </row>
    <row r="396" spans="1:42" s="104" customFormat="1" ht="26.25" customHeight="1">
      <c r="A396" s="17" t="s">
        <v>786</v>
      </c>
      <c r="B396" s="12" t="s">
        <v>787</v>
      </c>
      <c r="C396" s="16" t="s">
        <v>761</v>
      </c>
      <c r="D396" s="16" t="s">
        <v>44</v>
      </c>
      <c r="E396" s="105">
        <v>43489</v>
      </c>
      <c r="F396" s="105" t="s">
        <v>58</v>
      </c>
      <c r="G396" s="105">
        <v>43494</v>
      </c>
      <c r="H396" s="105">
        <v>43495</v>
      </c>
      <c r="I396" s="13" t="s">
        <v>49</v>
      </c>
      <c r="J396" s="14">
        <f>SUM(K396:L396)</f>
        <v>111350</v>
      </c>
      <c r="K396" s="14"/>
      <c r="L396" s="14">
        <v>111350</v>
      </c>
      <c r="M396" s="15"/>
      <c r="N396" s="98"/>
      <c r="O396" s="99"/>
      <c r="P396" s="99"/>
      <c r="Q396" s="99"/>
      <c r="R396" s="99"/>
      <c r="S396" s="99"/>
      <c r="T396" s="99"/>
      <c r="U396" s="99"/>
      <c r="V396" s="99"/>
      <c r="W396" s="99"/>
      <c r="X396" s="99"/>
      <c r="Y396" s="99"/>
      <c r="Z396" s="99"/>
      <c r="AA396" s="99"/>
      <c r="AB396" s="100"/>
      <c r="AC396" s="101"/>
      <c r="AD396" s="101"/>
      <c r="AE396" s="102"/>
      <c r="AF396" s="101"/>
      <c r="AG396" s="99"/>
      <c r="AH396" s="99"/>
      <c r="AI396" s="99"/>
      <c r="AJ396" s="99"/>
      <c r="AK396" s="99"/>
      <c r="AL396" s="99"/>
      <c r="AM396" s="99"/>
      <c r="AN396" s="99"/>
      <c r="AO396" s="100"/>
      <c r="AP396" s="103"/>
    </row>
    <row r="397" spans="1:42" s="104" customFormat="1" ht="26.25" customHeight="1">
      <c r="A397" s="17" t="s">
        <v>343</v>
      </c>
      <c r="B397" s="12" t="s">
        <v>788</v>
      </c>
      <c r="C397" s="16" t="s">
        <v>761</v>
      </c>
      <c r="D397" s="16" t="s">
        <v>44</v>
      </c>
      <c r="E397" s="105">
        <v>43489</v>
      </c>
      <c r="F397" s="105" t="s">
        <v>58</v>
      </c>
      <c r="G397" s="105">
        <v>43494</v>
      </c>
      <c r="H397" s="105">
        <v>43495</v>
      </c>
      <c r="I397" s="13" t="s">
        <v>49</v>
      </c>
      <c r="J397" s="14">
        <f>SUM(K397:L397)</f>
        <v>243300</v>
      </c>
      <c r="K397" s="14"/>
      <c r="L397" s="14">
        <v>243300</v>
      </c>
      <c r="M397" s="15"/>
      <c r="N397" s="98"/>
      <c r="O397" s="99"/>
      <c r="P397" s="99"/>
      <c r="Q397" s="99"/>
      <c r="R397" s="99"/>
      <c r="S397" s="99"/>
      <c r="T397" s="99"/>
      <c r="U397" s="99"/>
      <c r="V397" s="99"/>
      <c r="W397" s="99"/>
      <c r="X397" s="99"/>
      <c r="Y397" s="99"/>
      <c r="Z397" s="99"/>
      <c r="AA397" s="99"/>
      <c r="AB397" s="100"/>
      <c r="AC397" s="101"/>
      <c r="AD397" s="101"/>
      <c r="AE397" s="102"/>
      <c r="AF397" s="101"/>
      <c r="AG397" s="99"/>
      <c r="AH397" s="99"/>
      <c r="AI397" s="99"/>
      <c r="AJ397" s="99"/>
      <c r="AK397" s="99"/>
      <c r="AL397" s="99"/>
      <c r="AM397" s="99"/>
      <c r="AN397" s="99"/>
      <c r="AO397" s="100"/>
      <c r="AP397" s="103"/>
    </row>
    <row r="398" spans="1:42" s="104" customFormat="1" ht="28.5" customHeight="1">
      <c r="A398" s="17" t="s">
        <v>59</v>
      </c>
      <c r="B398" s="12" t="s">
        <v>132</v>
      </c>
      <c r="C398" s="16" t="s">
        <v>761</v>
      </c>
      <c r="D398" s="16" t="s">
        <v>44</v>
      </c>
      <c r="E398" s="105" t="s">
        <v>58</v>
      </c>
      <c r="F398" s="105" t="s">
        <v>58</v>
      </c>
      <c r="G398" s="105">
        <v>43494</v>
      </c>
      <c r="H398" s="105">
        <v>43495</v>
      </c>
      <c r="I398" s="13" t="s">
        <v>49</v>
      </c>
      <c r="J398" s="14">
        <f t="shared" si="43"/>
        <v>12980</v>
      </c>
      <c r="K398" s="14"/>
      <c r="L398" s="14">
        <v>12980</v>
      </c>
      <c r="M398" s="15"/>
      <c r="N398" s="98"/>
      <c r="O398" s="99"/>
      <c r="P398" s="99"/>
      <c r="Q398" s="99"/>
      <c r="R398" s="99"/>
      <c r="S398" s="99"/>
      <c r="T398" s="99"/>
      <c r="U398" s="99"/>
      <c r="V398" s="99"/>
      <c r="W398" s="99"/>
      <c r="X398" s="99"/>
      <c r="Y398" s="99"/>
      <c r="Z398" s="99"/>
      <c r="AA398" s="99"/>
      <c r="AB398" s="100"/>
      <c r="AC398" s="101"/>
      <c r="AD398" s="101"/>
      <c r="AE398" s="102"/>
      <c r="AF398" s="101"/>
      <c r="AG398" s="99"/>
      <c r="AH398" s="99"/>
      <c r="AI398" s="99"/>
      <c r="AJ398" s="99"/>
      <c r="AK398" s="99"/>
      <c r="AL398" s="99"/>
      <c r="AM398" s="99"/>
      <c r="AN398" s="99"/>
      <c r="AO398" s="100"/>
      <c r="AP398" s="103"/>
    </row>
    <row r="399" spans="1:42" s="104" customFormat="1" ht="33" customHeight="1">
      <c r="A399" s="17" t="s">
        <v>777</v>
      </c>
      <c r="B399" s="12" t="s">
        <v>778</v>
      </c>
      <c r="C399" s="16" t="s">
        <v>761</v>
      </c>
      <c r="D399" s="16" t="s">
        <v>44</v>
      </c>
      <c r="E399" s="105">
        <v>43489</v>
      </c>
      <c r="F399" s="105" t="s">
        <v>58</v>
      </c>
      <c r="G399" s="105">
        <v>43494</v>
      </c>
      <c r="H399" s="105">
        <v>43495</v>
      </c>
      <c r="I399" s="13" t="s">
        <v>49</v>
      </c>
      <c r="J399" s="14">
        <f t="shared" si="43"/>
        <v>56968</v>
      </c>
      <c r="K399" s="14">
        <v>56968</v>
      </c>
      <c r="L399" s="14"/>
      <c r="M399" s="15"/>
      <c r="N399" s="98"/>
      <c r="O399" s="99"/>
      <c r="P399" s="99"/>
      <c r="Q399" s="99"/>
      <c r="R399" s="99"/>
      <c r="S399" s="99"/>
      <c r="T399" s="99"/>
      <c r="U399" s="99"/>
      <c r="V399" s="99"/>
      <c r="W399" s="99"/>
      <c r="X399" s="99"/>
      <c r="Y399" s="99"/>
      <c r="Z399" s="99"/>
      <c r="AA399" s="99"/>
      <c r="AB399" s="100"/>
      <c r="AC399" s="101"/>
      <c r="AD399" s="101"/>
      <c r="AE399" s="102"/>
      <c r="AF399" s="101"/>
      <c r="AG399" s="99"/>
      <c r="AH399" s="99"/>
      <c r="AI399" s="99"/>
      <c r="AJ399" s="99"/>
      <c r="AK399" s="99"/>
      <c r="AL399" s="99"/>
      <c r="AM399" s="99"/>
      <c r="AN399" s="99"/>
      <c r="AO399" s="100"/>
      <c r="AP399" s="103"/>
    </row>
    <row r="400" spans="1:42" s="104" customFormat="1" ht="31.5" customHeight="1">
      <c r="A400" s="17" t="s">
        <v>59</v>
      </c>
      <c r="B400" s="114" t="s">
        <v>161</v>
      </c>
      <c r="C400" s="16" t="s">
        <v>761</v>
      </c>
      <c r="D400" s="16" t="s">
        <v>44</v>
      </c>
      <c r="E400" s="38">
        <v>43556</v>
      </c>
      <c r="F400" s="13" t="s">
        <v>58</v>
      </c>
      <c r="G400" s="38">
        <v>43559</v>
      </c>
      <c r="H400" s="38">
        <v>43560</v>
      </c>
      <c r="I400" s="13" t="s">
        <v>49</v>
      </c>
      <c r="J400" s="14">
        <f t="shared" ref="J400:J406" si="44">SUM(K400:L400)</f>
        <v>760977</v>
      </c>
      <c r="K400" s="14">
        <v>760977</v>
      </c>
      <c r="L400" s="14"/>
      <c r="M400" s="15"/>
      <c r="N400" s="98"/>
      <c r="O400" s="99"/>
      <c r="P400" s="99"/>
      <c r="Q400" s="99"/>
      <c r="R400" s="99"/>
      <c r="S400" s="99"/>
      <c r="T400" s="99"/>
      <c r="U400" s="99"/>
      <c r="V400" s="99"/>
      <c r="W400" s="99"/>
      <c r="X400" s="99"/>
      <c r="Y400" s="99"/>
      <c r="Z400" s="99"/>
      <c r="AA400" s="99"/>
      <c r="AB400" s="100"/>
      <c r="AC400" s="101"/>
      <c r="AD400" s="101"/>
      <c r="AE400" s="102"/>
      <c r="AF400" s="101"/>
      <c r="AG400" s="99"/>
      <c r="AH400" s="99"/>
      <c r="AI400" s="99"/>
      <c r="AJ400" s="99"/>
      <c r="AK400" s="99"/>
      <c r="AL400" s="99"/>
      <c r="AM400" s="99"/>
      <c r="AN400" s="99"/>
      <c r="AO400" s="100"/>
      <c r="AP400" s="103"/>
    </row>
    <row r="401" spans="1:42" s="104" customFormat="1" ht="31.5" customHeight="1">
      <c r="A401" s="17" t="s">
        <v>218</v>
      </c>
      <c r="B401" s="114" t="s">
        <v>707</v>
      </c>
      <c r="C401" s="16" t="s">
        <v>761</v>
      </c>
      <c r="D401" s="16" t="s">
        <v>44</v>
      </c>
      <c r="E401" s="38">
        <v>43489</v>
      </c>
      <c r="F401" s="13" t="s">
        <v>58</v>
      </c>
      <c r="G401" s="115">
        <v>43494</v>
      </c>
      <c r="H401" s="115">
        <v>43495</v>
      </c>
      <c r="I401" s="13" t="s">
        <v>49</v>
      </c>
      <c r="J401" s="14">
        <f t="shared" si="44"/>
        <v>63320</v>
      </c>
      <c r="K401" s="14">
        <v>63320</v>
      </c>
      <c r="L401" s="14"/>
      <c r="M401" s="15"/>
      <c r="N401" s="98"/>
      <c r="O401" s="99"/>
      <c r="P401" s="99"/>
      <c r="Q401" s="99"/>
      <c r="R401" s="99"/>
      <c r="S401" s="99"/>
      <c r="T401" s="99"/>
      <c r="U401" s="99"/>
      <c r="V401" s="99"/>
      <c r="W401" s="99"/>
      <c r="X401" s="99"/>
      <c r="Y401" s="99"/>
      <c r="Z401" s="99"/>
      <c r="AA401" s="99"/>
      <c r="AB401" s="100"/>
      <c r="AC401" s="101"/>
      <c r="AD401" s="101"/>
      <c r="AE401" s="102"/>
      <c r="AF401" s="101"/>
      <c r="AG401" s="99"/>
      <c r="AH401" s="99"/>
      <c r="AI401" s="99"/>
      <c r="AJ401" s="99"/>
      <c r="AK401" s="99"/>
      <c r="AL401" s="99"/>
      <c r="AM401" s="99"/>
      <c r="AN401" s="99"/>
      <c r="AO401" s="100"/>
      <c r="AP401" s="103"/>
    </row>
    <row r="402" spans="1:42" s="104" customFormat="1" ht="31.5" customHeight="1">
      <c r="A402" s="17" t="s">
        <v>56</v>
      </c>
      <c r="B402" s="12" t="s">
        <v>781</v>
      </c>
      <c r="C402" s="16" t="s">
        <v>761</v>
      </c>
      <c r="D402" s="16" t="s">
        <v>31</v>
      </c>
      <c r="E402" s="38">
        <v>43501</v>
      </c>
      <c r="F402" s="38">
        <v>43521</v>
      </c>
      <c r="G402" s="38">
        <v>43529</v>
      </c>
      <c r="H402" s="38">
        <v>43532</v>
      </c>
      <c r="I402" s="13" t="s">
        <v>49</v>
      </c>
      <c r="J402" s="14">
        <f t="shared" si="44"/>
        <v>4044050</v>
      </c>
      <c r="K402" s="14">
        <v>4044050</v>
      </c>
      <c r="L402" s="14"/>
      <c r="M402" s="15"/>
      <c r="N402" s="98"/>
      <c r="O402" s="99"/>
      <c r="P402" s="99"/>
      <c r="Q402" s="99"/>
      <c r="R402" s="99"/>
      <c r="S402" s="99"/>
      <c r="T402" s="99"/>
      <c r="U402" s="99"/>
      <c r="V402" s="99"/>
      <c r="W402" s="99"/>
      <c r="X402" s="99"/>
      <c r="Y402" s="99"/>
      <c r="Z402" s="99"/>
      <c r="AA402" s="99"/>
      <c r="AB402" s="100"/>
      <c r="AC402" s="101"/>
      <c r="AD402" s="101"/>
      <c r="AE402" s="102"/>
      <c r="AF402" s="101"/>
      <c r="AG402" s="99"/>
      <c r="AH402" s="99"/>
      <c r="AI402" s="99"/>
      <c r="AJ402" s="99"/>
      <c r="AK402" s="99"/>
      <c r="AL402" s="99"/>
      <c r="AM402" s="99"/>
      <c r="AN402" s="99"/>
      <c r="AO402" s="100"/>
      <c r="AP402" s="103"/>
    </row>
    <row r="403" spans="1:42" s="104" customFormat="1" ht="31.5" customHeight="1">
      <c r="A403" s="17" t="s">
        <v>782</v>
      </c>
      <c r="B403" s="12" t="s">
        <v>132</v>
      </c>
      <c r="C403" s="16" t="s">
        <v>761</v>
      </c>
      <c r="D403" s="16" t="s">
        <v>44</v>
      </c>
      <c r="E403" s="38">
        <v>43489</v>
      </c>
      <c r="F403" s="13" t="s">
        <v>58</v>
      </c>
      <c r="G403" s="115">
        <v>43494</v>
      </c>
      <c r="H403" s="115">
        <v>43495</v>
      </c>
      <c r="I403" s="13" t="s">
        <v>49</v>
      </c>
      <c r="J403" s="14">
        <f t="shared" si="44"/>
        <v>4165</v>
      </c>
      <c r="K403" s="14">
        <v>4165</v>
      </c>
      <c r="L403" s="14"/>
      <c r="M403" s="15"/>
      <c r="N403" s="98"/>
      <c r="O403" s="99"/>
      <c r="P403" s="99"/>
      <c r="Q403" s="99"/>
      <c r="R403" s="99"/>
      <c r="S403" s="99"/>
      <c r="T403" s="99"/>
      <c r="U403" s="99"/>
      <c r="V403" s="99"/>
      <c r="W403" s="99"/>
      <c r="X403" s="99"/>
      <c r="Y403" s="99"/>
      <c r="Z403" s="99"/>
      <c r="AA403" s="99"/>
      <c r="AB403" s="100"/>
      <c r="AC403" s="101"/>
      <c r="AD403" s="101"/>
      <c r="AE403" s="102"/>
      <c r="AF403" s="101"/>
      <c r="AG403" s="99"/>
      <c r="AH403" s="99"/>
      <c r="AI403" s="99"/>
      <c r="AJ403" s="99"/>
      <c r="AK403" s="99"/>
      <c r="AL403" s="99"/>
      <c r="AM403" s="99"/>
      <c r="AN403" s="99"/>
      <c r="AO403" s="100"/>
      <c r="AP403" s="103"/>
    </row>
    <row r="404" spans="1:42" s="104" customFormat="1" ht="29.25" customHeight="1">
      <c r="A404" s="17" t="s">
        <v>62</v>
      </c>
      <c r="B404" s="12" t="s">
        <v>783</v>
      </c>
      <c r="C404" s="16" t="s">
        <v>761</v>
      </c>
      <c r="D404" s="16" t="s">
        <v>44</v>
      </c>
      <c r="E404" s="38">
        <v>43489</v>
      </c>
      <c r="F404" s="13" t="s">
        <v>58</v>
      </c>
      <c r="G404" s="115">
        <v>43494</v>
      </c>
      <c r="H404" s="115">
        <v>43495</v>
      </c>
      <c r="I404" s="13" t="s">
        <v>49</v>
      </c>
      <c r="J404" s="14">
        <f t="shared" si="44"/>
        <v>200700</v>
      </c>
      <c r="K404" s="14">
        <v>200700</v>
      </c>
      <c r="L404" s="14"/>
      <c r="M404" s="15"/>
      <c r="N404" s="98"/>
      <c r="O404" s="99"/>
      <c r="P404" s="99"/>
      <c r="Q404" s="99"/>
      <c r="R404" s="99"/>
      <c r="S404" s="99"/>
      <c r="T404" s="99"/>
      <c r="U404" s="99"/>
      <c r="V404" s="99"/>
      <c r="W404" s="99"/>
      <c r="X404" s="99"/>
      <c r="Y404" s="99"/>
      <c r="Z404" s="99"/>
      <c r="AA404" s="99"/>
      <c r="AB404" s="100"/>
      <c r="AC404" s="101"/>
      <c r="AD404" s="101"/>
      <c r="AE404" s="102"/>
      <c r="AF404" s="101"/>
      <c r="AG404" s="99"/>
      <c r="AH404" s="99"/>
      <c r="AI404" s="99"/>
      <c r="AJ404" s="99"/>
      <c r="AK404" s="99"/>
      <c r="AL404" s="99"/>
      <c r="AM404" s="99"/>
      <c r="AN404" s="99"/>
      <c r="AO404" s="100"/>
      <c r="AP404" s="103"/>
    </row>
    <row r="405" spans="1:42" s="104" customFormat="1" ht="26.25" customHeight="1">
      <c r="A405" s="17" t="s">
        <v>65</v>
      </c>
      <c r="B405" s="12" t="s">
        <v>784</v>
      </c>
      <c r="C405" s="16" t="s">
        <v>761</v>
      </c>
      <c r="D405" s="16" t="s">
        <v>31</v>
      </c>
      <c r="E405" s="38">
        <v>43501</v>
      </c>
      <c r="F405" s="38">
        <v>43521</v>
      </c>
      <c r="G405" s="38">
        <v>43529</v>
      </c>
      <c r="H405" s="38">
        <v>43532</v>
      </c>
      <c r="I405" s="13" t="s">
        <v>49</v>
      </c>
      <c r="J405" s="14">
        <f t="shared" si="44"/>
        <v>2854255.3</v>
      </c>
      <c r="K405" s="14">
        <v>2854255.3</v>
      </c>
      <c r="L405" s="14"/>
      <c r="M405" s="15"/>
      <c r="N405" s="98"/>
      <c r="O405" s="99"/>
      <c r="P405" s="99"/>
      <c r="Q405" s="99"/>
      <c r="R405" s="99"/>
      <c r="S405" s="99"/>
      <c r="T405" s="99"/>
      <c r="U405" s="99"/>
      <c r="V405" s="99"/>
      <c r="W405" s="99"/>
      <c r="X405" s="99"/>
      <c r="Y405" s="99"/>
      <c r="Z405" s="99"/>
      <c r="AA405" s="99"/>
      <c r="AB405" s="100"/>
      <c r="AC405" s="101"/>
      <c r="AD405" s="101"/>
      <c r="AE405" s="102"/>
      <c r="AF405" s="101"/>
      <c r="AG405" s="99"/>
      <c r="AH405" s="99"/>
      <c r="AI405" s="99"/>
      <c r="AJ405" s="99"/>
      <c r="AK405" s="99"/>
      <c r="AL405" s="99"/>
      <c r="AM405" s="99"/>
      <c r="AN405" s="99"/>
      <c r="AO405" s="100"/>
      <c r="AP405" s="103"/>
    </row>
    <row r="406" spans="1:42" s="104" customFormat="1" ht="26.25" customHeight="1">
      <c r="A406" s="17" t="s">
        <v>385</v>
      </c>
      <c r="B406" s="12" t="s">
        <v>785</v>
      </c>
      <c r="C406" s="16" t="s">
        <v>761</v>
      </c>
      <c r="D406" s="16" t="s">
        <v>44</v>
      </c>
      <c r="E406" s="38">
        <v>43489</v>
      </c>
      <c r="F406" s="13" t="s">
        <v>58</v>
      </c>
      <c r="G406" s="115">
        <v>43494</v>
      </c>
      <c r="H406" s="115">
        <v>43495</v>
      </c>
      <c r="I406" s="13" t="s">
        <v>49</v>
      </c>
      <c r="J406" s="14">
        <f t="shared" si="44"/>
        <v>652000</v>
      </c>
      <c r="K406" s="14">
        <v>652000</v>
      </c>
      <c r="L406" s="14"/>
      <c r="M406" s="15"/>
      <c r="N406" s="98"/>
      <c r="O406" s="99"/>
      <c r="P406" s="99"/>
      <c r="Q406" s="99"/>
      <c r="R406" s="99"/>
      <c r="S406" s="99"/>
      <c r="T406" s="99"/>
      <c r="U406" s="99"/>
      <c r="V406" s="99"/>
      <c r="W406" s="99"/>
      <c r="X406" s="99"/>
      <c r="Y406" s="99"/>
      <c r="Z406" s="99"/>
      <c r="AA406" s="99"/>
      <c r="AB406" s="100"/>
      <c r="AC406" s="101"/>
      <c r="AD406" s="101"/>
      <c r="AE406" s="102"/>
      <c r="AF406" s="101"/>
      <c r="AG406" s="99"/>
      <c r="AH406" s="99"/>
      <c r="AI406" s="99"/>
      <c r="AJ406" s="99"/>
      <c r="AK406" s="99"/>
      <c r="AL406" s="99"/>
      <c r="AM406" s="99"/>
      <c r="AN406" s="99"/>
      <c r="AO406" s="100"/>
      <c r="AP406" s="103"/>
    </row>
    <row r="407" spans="1:42" s="104" customFormat="1" ht="27" customHeight="1">
      <c r="A407" s="17" t="s">
        <v>56</v>
      </c>
      <c r="B407" s="12" t="s">
        <v>599</v>
      </c>
      <c r="C407" s="16" t="s">
        <v>170</v>
      </c>
      <c r="D407" s="16" t="s">
        <v>44</v>
      </c>
      <c r="E407" s="38">
        <v>43503</v>
      </c>
      <c r="F407" s="13" t="str">
        <f>IF(D407="","",IF((OR(D407=data_validation!A$1,D407=data_validation!A$2)),"Indicate Date","N/A"))</f>
        <v>N/A</v>
      </c>
      <c r="G407" s="38">
        <v>43143</v>
      </c>
      <c r="H407" s="38">
        <v>43511</v>
      </c>
      <c r="I407" s="13" t="s">
        <v>49</v>
      </c>
      <c r="J407" s="14">
        <f>SUM(K407:L407)</f>
        <v>300000</v>
      </c>
      <c r="K407" s="14">
        <v>300000</v>
      </c>
      <c r="L407" s="14"/>
      <c r="M407" s="15"/>
      <c r="N407" s="98"/>
      <c r="O407" s="99"/>
      <c r="P407" s="99"/>
      <c r="Q407" s="99"/>
      <c r="R407" s="99"/>
      <c r="S407" s="99"/>
      <c r="T407" s="99"/>
      <c r="U407" s="99"/>
      <c r="V407" s="99"/>
      <c r="W407" s="99"/>
      <c r="X407" s="99"/>
      <c r="Y407" s="99"/>
      <c r="Z407" s="99"/>
      <c r="AA407" s="99"/>
      <c r="AB407" s="100"/>
      <c r="AC407" s="101"/>
      <c r="AD407" s="101"/>
      <c r="AE407" s="102"/>
      <c r="AF407" s="101"/>
      <c r="AG407" s="99"/>
      <c r="AH407" s="99"/>
      <c r="AI407" s="99"/>
      <c r="AJ407" s="99"/>
      <c r="AK407" s="99"/>
      <c r="AL407" s="99"/>
      <c r="AM407" s="99"/>
      <c r="AN407" s="99"/>
      <c r="AO407" s="100"/>
      <c r="AP407" s="103"/>
    </row>
    <row r="408" spans="1:42" s="104" customFormat="1" ht="27" customHeight="1">
      <c r="A408" s="17" t="s">
        <v>59</v>
      </c>
      <c r="B408" s="12" t="s">
        <v>161</v>
      </c>
      <c r="C408" s="16" t="s">
        <v>170</v>
      </c>
      <c r="D408" s="16" t="s">
        <v>40</v>
      </c>
      <c r="E408" s="13" t="str">
        <f>IF(D408="","",IF((OR(D408=data_validation!A$1,D408=data_validation!A$2,D408=data_validation!A$5,D408=data_validation!A$6,D408=data_validation!A$14,D408=data_validation!A$16)),"Indicate Date","N/A"))</f>
        <v>N/A</v>
      </c>
      <c r="F408" s="13" t="str">
        <f>IF(D408="","",IF((OR(D408=data_validation!A$1,D408=data_validation!A$2)),"Indicate Date","N/A"))</f>
        <v>N/A</v>
      </c>
      <c r="G408" s="38">
        <v>43143</v>
      </c>
      <c r="H408" s="38">
        <v>43511</v>
      </c>
      <c r="I408" s="13" t="s">
        <v>49</v>
      </c>
      <c r="J408" s="14">
        <f>SUM(K408:L408)</f>
        <v>325689.15999999997</v>
      </c>
      <c r="K408" s="14">
        <v>325689.15999999997</v>
      </c>
      <c r="L408" s="14"/>
      <c r="M408" s="15"/>
      <c r="N408" s="98"/>
      <c r="O408" s="99"/>
      <c r="P408" s="99"/>
      <c r="Q408" s="99"/>
      <c r="R408" s="99"/>
      <c r="S408" s="99"/>
      <c r="T408" s="99"/>
      <c r="U408" s="99"/>
      <c r="V408" s="99"/>
      <c r="W408" s="99"/>
      <c r="X408" s="99"/>
      <c r="Y408" s="99"/>
      <c r="Z408" s="99"/>
      <c r="AA408" s="99"/>
      <c r="AB408" s="100"/>
      <c r="AC408" s="101"/>
      <c r="AD408" s="101"/>
      <c r="AE408" s="102"/>
      <c r="AF408" s="101"/>
      <c r="AG408" s="99"/>
      <c r="AH408" s="99"/>
      <c r="AI408" s="99"/>
      <c r="AJ408" s="99"/>
      <c r="AK408" s="99"/>
      <c r="AL408" s="99"/>
      <c r="AM408" s="99"/>
      <c r="AN408" s="99"/>
      <c r="AO408" s="100"/>
      <c r="AP408" s="103"/>
    </row>
    <row r="409" spans="1:42" s="104" customFormat="1" ht="27" customHeight="1">
      <c r="A409" s="17" t="s">
        <v>59</v>
      </c>
      <c r="B409" s="12" t="s">
        <v>161</v>
      </c>
      <c r="C409" s="16" t="s">
        <v>170</v>
      </c>
      <c r="D409" s="16" t="s">
        <v>44</v>
      </c>
      <c r="E409" s="38">
        <v>43503</v>
      </c>
      <c r="F409" s="13" t="str">
        <f>IF(D409="","",IF((OR(D409=data_validation!A$1,D409=data_validation!A$2)),"Indicate Date","N/A"))</f>
        <v>N/A</v>
      </c>
      <c r="G409" s="38">
        <v>43143</v>
      </c>
      <c r="H409" s="38">
        <v>43511</v>
      </c>
      <c r="I409" s="13" t="s">
        <v>49</v>
      </c>
      <c r="J409" s="14">
        <f t="shared" ref="J409:J421" si="45">SUM(K409:L409)</f>
        <v>344550</v>
      </c>
      <c r="K409" s="14">
        <v>344550</v>
      </c>
      <c r="L409" s="14"/>
      <c r="M409" s="15"/>
      <c r="N409" s="98"/>
      <c r="O409" s="99"/>
      <c r="P409" s="99"/>
      <c r="Q409" s="99"/>
      <c r="R409" s="99"/>
      <c r="S409" s="99"/>
      <c r="T409" s="99"/>
      <c r="U409" s="99"/>
      <c r="V409" s="99"/>
      <c r="W409" s="99"/>
      <c r="X409" s="99"/>
      <c r="Y409" s="99"/>
      <c r="Z409" s="99"/>
      <c r="AA409" s="99"/>
      <c r="AB409" s="100"/>
      <c r="AC409" s="101"/>
      <c r="AD409" s="101"/>
      <c r="AE409" s="102"/>
      <c r="AF409" s="101"/>
      <c r="AG409" s="99"/>
      <c r="AH409" s="99"/>
      <c r="AI409" s="99"/>
      <c r="AJ409" s="99"/>
      <c r="AK409" s="99"/>
      <c r="AL409" s="99"/>
      <c r="AM409" s="99"/>
      <c r="AN409" s="99"/>
      <c r="AO409" s="100"/>
      <c r="AP409" s="103"/>
    </row>
    <row r="410" spans="1:42" s="104" customFormat="1" ht="27" customHeight="1">
      <c r="A410" s="17" t="s">
        <v>65</v>
      </c>
      <c r="B410" s="12" t="s">
        <v>166</v>
      </c>
      <c r="C410" s="16" t="s">
        <v>170</v>
      </c>
      <c r="D410" s="16" t="s">
        <v>40</v>
      </c>
      <c r="E410" s="13" t="s">
        <v>58</v>
      </c>
      <c r="F410" s="13" t="str">
        <f>IF(D410="","",IF((OR(D410=data_validation!A$1,D410=data_validation!A$2)),"Indicate Date","N/A"))</f>
        <v>N/A</v>
      </c>
      <c r="G410" s="38">
        <v>43143</v>
      </c>
      <c r="H410" s="38">
        <v>43511</v>
      </c>
      <c r="I410" s="13" t="s">
        <v>49</v>
      </c>
      <c r="J410" s="14">
        <f t="shared" si="45"/>
        <v>49713</v>
      </c>
      <c r="K410" s="14">
        <v>49713</v>
      </c>
      <c r="L410" s="14"/>
      <c r="M410" s="15"/>
      <c r="N410" s="98"/>
      <c r="O410" s="99"/>
      <c r="P410" s="99"/>
      <c r="Q410" s="99"/>
      <c r="R410" s="99"/>
      <c r="S410" s="99"/>
      <c r="T410" s="99"/>
      <c r="U410" s="99"/>
      <c r="V410" s="99"/>
      <c r="W410" s="99"/>
      <c r="X410" s="99"/>
      <c r="Y410" s="99"/>
      <c r="Z410" s="99"/>
      <c r="AA410" s="99"/>
      <c r="AB410" s="100"/>
      <c r="AC410" s="101"/>
      <c r="AD410" s="101"/>
      <c r="AE410" s="102"/>
      <c r="AF410" s="101"/>
      <c r="AG410" s="99"/>
      <c r="AH410" s="99"/>
      <c r="AI410" s="99"/>
      <c r="AJ410" s="99"/>
      <c r="AK410" s="99"/>
      <c r="AL410" s="99"/>
      <c r="AM410" s="99"/>
      <c r="AN410" s="99"/>
      <c r="AO410" s="100"/>
      <c r="AP410" s="103"/>
    </row>
    <row r="411" spans="1:42" s="104" customFormat="1" ht="27" customHeight="1">
      <c r="A411" s="17" t="s">
        <v>65</v>
      </c>
      <c r="B411" s="12" t="s">
        <v>655</v>
      </c>
      <c r="C411" s="16" t="s">
        <v>170</v>
      </c>
      <c r="D411" s="16" t="s">
        <v>44</v>
      </c>
      <c r="E411" s="38">
        <v>43503</v>
      </c>
      <c r="F411" s="13" t="str">
        <f>IF(D411="","",IF((OR(D411=data_validation!A$1,D411=data_validation!A$2)),"Indicate Date","N/A"))</f>
        <v>N/A</v>
      </c>
      <c r="G411" s="38">
        <v>43143</v>
      </c>
      <c r="H411" s="38">
        <v>43511</v>
      </c>
      <c r="I411" s="13" t="s">
        <v>49</v>
      </c>
      <c r="J411" s="14">
        <f>SUM(K411:L411)</f>
        <v>152750</v>
      </c>
      <c r="K411" s="14">
        <v>152750</v>
      </c>
      <c r="L411" s="14"/>
      <c r="M411" s="15"/>
      <c r="N411" s="98"/>
      <c r="O411" s="99"/>
      <c r="P411" s="99"/>
      <c r="Q411" s="99"/>
      <c r="R411" s="99"/>
      <c r="S411" s="99"/>
      <c r="T411" s="99"/>
      <c r="U411" s="99"/>
      <c r="V411" s="99"/>
      <c r="W411" s="99"/>
      <c r="X411" s="99"/>
      <c r="Y411" s="99"/>
      <c r="Z411" s="99"/>
      <c r="AA411" s="99"/>
      <c r="AB411" s="100"/>
      <c r="AC411" s="101"/>
      <c r="AD411" s="101"/>
      <c r="AE411" s="102"/>
      <c r="AF411" s="101"/>
      <c r="AG411" s="99"/>
      <c r="AH411" s="99"/>
      <c r="AI411" s="99"/>
      <c r="AJ411" s="99"/>
      <c r="AK411" s="99"/>
      <c r="AL411" s="99"/>
      <c r="AM411" s="99"/>
      <c r="AN411" s="99"/>
      <c r="AO411" s="100"/>
      <c r="AP411" s="103"/>
    </row>
    <row r="412" spans="1:42" s="104" customFormat="1" ht="30.75" customHeight="1">
      <c r="A412" s="17" t="s">
        <v>64</v>
      </c>
      <c r="B412" s="12" t="s">
        <v>425</v>
      </c>
      <c r="C412" s="16" t="s">
        <v>170</v>
      </c>
      <c r="D412" s="16" t="s">
        <v>44</v>
      </c>
      <c r="E412" s="38">
        <v>43503</v>
      </c>
      <c r="F412" s="13" t="str">
        <f>IF(D412="","",IF((OR(D412=data_validation!A$1,D412=data_validation!A$2)),"Indicate Date","N/A"))</f>
        <v>N/A</v>
      </c>
      <c r="G412" s="38">
        <v>43143</v>
      </c>
      <c r="H412" s="38">
        <v>43511</v>
      </c>
      <c r="I412" s="13" t="s">
        <v>49</v>
      </c>
      <c r="J412" s="14">
        <f>SUM(K412:L412)</f>
        <v>150000</v>
      </c>
      <c r="K412" s="14">
        <v>150000</v>
      </c>
      <c r="L412" s="14"/>
      <c r="M412" s="15"/>
      <c r="N412" s="98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99"/>
      <c r="Z412" s="99"/>
      <c r="AA412" s="99"/>
      <c r="AB412" s="100"/>
      <c r="AC412" s="101"/>
      <c r="AD412" s="101"/>
      <c r="AE412" s="102"/>
      <c r="AF412" s="101"/>
      <c r="AG412" s="99"/>
      <c r="AH412" s="99"/>
      <c r="AI412" s="99"/>
      <c r="AJ412" s="99"/>
      <c r="AK412" s="99"/>
      <c r="AL412" s="99"/>
      <c r="AM412" s="99"/>
      <c r="AN412" s="99"/>
      <c r="AO412" s="100"/>
      <c r="AP412" s="103"/>
    </row>
    <row r="413" spans="1:42" s="104" customFormat="1" ht="36.75" customHeight="1">
      <c r="A413" s="17" t="s">
        <v>131</v>
      </c>
      <c r="B413" s="12" t="s">
        <v>656</v>
      </c>
      <c r="C413" s="16" t="s">
        <v>170</v>
      </c>
      <c r="D413" s="16" t="s">
        <v>35</v>
      </c>
      <c r="E413" s="13" t="s">
        <v>58</v>
      </c>
      <c r="F413" s="13" t="str">
        <f>IF(D413="","",IF((OR(D413=data_validation!A$1,D413=data_validation!A$2)),"Indicate Date","N/A"))</f>
        <v>N/A</v>
      </c>
      <c r="G413" s="38">
        <v>43536</v>
      </c>
      <c r="H413" s="38">
        <v>43539</v>
      </c>
      <c r="I413" s="13" t="s">
        <v>49</v>
      </c>
      <c r="J413" s="14">
        <f>SUM(K413:L413)</f>
        <v>40000</v>
      </c>
      <c r="K413" s="14">
        <v>40000</v>
      </c>
      <c r="L413" s="14"/>
      <c r="M413" s="15"/>
      <c r="N413" s="98"/>
      <c r="O413" s="99"/>
      <c r="P413" s="99"/>
      <c r="Q413" s="99"/>
      <c r="R413" s="99"/>
      <c r="S413" s="99"/>
      <c r="T413" s="99"/>
      <c r="U413" s="99"/>
      <c r="V413" s="99"/>
      <c r="W413" s="99"/>
      <c r="X413" s="99"/>
      <c r="Y413" s="99"/>
      <c r="Z413" s="99"/>
      <c r="AA413" s="99"/>
      <c r="AB413" s="100"/>
      <c r="AC413" s="101"/>
      <c r="AD413" s="101"/>
      <c r="AE413" s="102"/>
      <c r="AF413" s="101"/>
      <c r="AG413" s="99"/>
      <c r="AH413" s="99"/>
      <c r="AI413" s="99"/>
      <c r="AJ413" s="99"/>
      <c r="AK413" s="99"/>
      <c r="AL413" s="99"/>
      <c r="AM413" s="99"/>
      <c r="AN413" s="99"/>
      <c r="AO413" s="100"/>
      <c r="AP413" s="103"/>
    </row>
    <row r="414" spans="1:42" s="104" customFormat="1" ht="36.75" customHeight="1">
      <c r="A414" s="17" t="s">
        <v>128</v>
      </c>
      <c r="B414" s="12" t="s">
        <v>168</v>
      </c>
      <c r="C414" s="16" t="s">
        <v>170</v>
      </c>
      <c r="D414" s="16" t="s">
        <v>44</v>
      </c>
      <c r="E414" s="38">
        <v>43530</v>
      </c>
      <c r="F414" s="38">
        <v>43550</v>
      </c>
      <c r="G414" s="38">
        <v>43557</v>
      </c>
      <c r="H414" s="38">
        <v>43558</v>
      </c>
      <c r="I414" s="13" t="s">
        <v>49</v>
      </c>
      <c r="J414" s="14">
        <f>SUM(K414:L414)</f>
        <v>650000</v>
      </c>
      <c r="K414" s="14">
        <v>650000</v>
      </c>
      <c r="L414" s="14"/>
      <c r="M414" s="45"/>
      <c r="N414" s="98"/>
      <c r="O414" s="99"/>
      <c r="P414" s="99"/>
      <c r="Q414" s="99"/>
      <c r="R414" s="99"/>
      <c r="S414" s="99"/>
      <c r="T414" s="99"/>
      <c r="U414" s="99"/>
      <c r="V414" s="99"/>
      <c r="W414" s="99"/>
      <c r="X414" s="99"/>
      <c r="Y414" s="99"/>
      <c r="Z414" s="99"/>
      <c r="AA414" s="99"/>
      <c r="AB414" s="100"/>
      <c r="AC414" s="101"/>
      <c r="AD414" s="101"/>
      <c r="AE414" s="102"/>
      <c r="AF414" s="101"/>
      <c r="AG414" s="99"/>
      <c r="AH414" s="99"/>
      <c r="AI414" s="99"/>
      <c r="AJ414" s="99"/>
      <c r="AK414" s="99"/>
      <c r="AL414" s="99"/>
      <c r="AM414" s="99"/>
      <c r="AN414" s="99"/>
      <c r="AO414" s="100"/>
      <c r="AP414" s="103"/>
    </row>
    <row r="415" spans="1:42" s="104" customFormat="1" ht="34.5" customHeight="1">
      <c r="A415" s="17" t="s">
        <v>128</v>
      </c>
      <c r="B415" s="12" t="s">
        <v>168</v>
      </c>
      <c r="C415" s="16" t="s">
        <v>170</v>
      </c>
      <c r="D415" s="16" t="s">
        <v>44</v>
      </c>
      <c r="E415" s="38">
        <v>43622</v>
      </c>
      <c r="F415" s="13" t="str">
        <f>IF(D415="","",IF((OR(D415=data_validation!A$1,D415=data_validation!A$2)),"Indicate Date","N/A"))</f>
        <v>N/A</v>
      </c>
      <c r="G415" s="38">
        <v>43627</v>
      </c>
      <c r="H415" s="38">
        <v>43628</v>
      </c>
      <c r="I415" s="13" t="s">
        <v>49</v>
      </c>
      <c r="J415" s="14">
        <f>SUM(K415:L415)</f>
        <v>450000</v>
      </c>
      <c r="K415" s="14">
        <v>450000</v>
      </c>
      <c r="L415" s="14"/>
      <c r="M415" s="45"/>
      <c r="N415" s="98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/>
      <c r="AA415" s="99"/>
      <c r="AB415" s="100"/>
      <c r="AC415" s="101"/>
      <c r="AD415" s="101"/>
      <c r="AE415" s="102"/>
      <c r="AF415" s="101"/>
      <c r="AG415" s="99"/>
      <c r="AH415" s="99"/>
      <c r="AI415" s="99"/>
      <c r="AJ415" s="99"/>
      <c r="AK415" s="99"/>
      <c r="AL415" s="99"/>
      <c r="AM415" s="99"/>
      <c r="AN415" s="99"/>
      <c r="AO415" s="100"/>
      <c r="AP415" s="103"/>
    </row>
    <row r="416" spans="1:42" s="104" customFormat="1" ht="27" customHeight="1">
      <c r="A416" s="17" t="s">
        <v>77</v>
      </c>
      <c r="B416" s="12" t="s">
        <v>657</v>
      </c>
      <c r="C416" s="16" t="s">
        <v>170</v>
      </c>
      <c r="D416" s="16" t="s">
        <v>44</v>
      </c>
      <c r="E416" s="38" t="s">
        <v>58</v>
      </c>
      <c r="F416" s="13" t="str">
        <f>IF(D416="","",IF((OR(D416=data_validation!A$1,D416=data_validation!A$2)),"Indicate Date","N/A"))</f>
        <v>N/A</v>
      </c>
      <c r="G416" s="38">
        <v>43536</v>
      </c>
      <c r="H416" s="38">
        <v>43539</v>
      </c>
      <c r="I416" s="13" t="s">
        <v>49</v>
      </c>
      <c r="J416" s="14">
        <f t="shared" si="45"/>
        <v>40000</v>
      </c>
      <c r="K416" s="14"/>
      <c r="L416" s="14">
        <v>40000</v>
      </c>
      <c r="M416" s="15"/>
      <c r="N416" s="98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99"/>
      <c r="Z416" s="99"/>
      <c r="AA416" s="99"/>
      <c r="AB416" s="100"/>
      <c r="AC416" s="101"/>
      <c r="AD416" s="101"/>
      <c r="AE416" s="102"/>
      <c r="AF416" s="101"/>
      <c r="AG416" s="99"/>
      <c r="AH416" s="99"/>
      <c r="AI416" s="99"/>
      <c r="AJ416" s="99"/>
      <c r="AK416" s="99"/>
      <c r="AL416" s="99"/>
      <c r="AM416" s="99"/>
      <c r="AN416" s="99"/>
      <c r="AO416" s="100"/>
      <c r="AP416" s="103"/>
    </row>
    <row r="417" spans="1:42" s="104" customFormat="1" ht="27" customHeight="1">
      <c r="A417" s="17" t="s">
        <v>103</v>
      </c>
      <c r="B417" s="12" t="s">
        <v>172</v>
      </c>
      <c r="C417" s="16" t="s">
        <v>170</v>
      </c>
      <c r="D417" s="16" t="s">
        <v>44</v>
      </c>
      <c r="E417" s="38" t="s">
        <v>58</v>
      </c>
      <c r="F417" s="13" t="str">
        <f>IF(D417="","",IF((OR(D417=data_validation!A$1,D417=data_validation!A$2)),"Indicate Date","N/A"))</f>
        <v>N/A</v>
      </c>
      <c r="G417" s="38">
        <v>43536</v>
      </c>
      <c r="H417" s="38">
        <v>43539</v>
      </c>
      <c r="I417" s="13" t="s">
        <v>49</v>
      </c>
      <c r="J417" s="14">
        <f t="shared" si="45"/>
        <v>7000</v>
      </c>
      <c r="K417" s="14"/>
      <c r="L417" s="14">
        <v>7000</v>
      </c>
      <c r="M417" s="15"/>
      <c r="N417" s="98"/>
      <c r="O417" s="99"/>
      <c r="P417" s="99"/>
      <c r="Q417" s="99"/>
      <c r="R417" s="99"/>
      <c r="S417" s="99"/>
      <c r="T417" s="99"/>
      <c r="U417" s="99"/>
      <c r="V417" s="99"/>
      <c r="W417" s="99"/>
      <c r="X417" s="99"/>
      <c r="Y417" s="99"/>
      <c r="Z417" s="99"/>
      <c r="AA417" s="99"/>
      <c r="AB417" s="100"/>
      <c r="AC417" s="101"/>
      <c r="AD417" s="101"/>
      <c r="AE417" s="102"/>
      <c r="AF417" s="101"/>
      <c r="AG417" s="99"/>
      <c r="AH417" s="99"/>
      <c r="AI417" s="99"/>
      <c r="AJ417" s="99"/>
      <c r="AK417" s="99"/>
      <c r="AL417" s="99"/>
      <c r="AM417" s="99"/>
      <c r="AN417" s="99"/>
      <c r="AO417" s="100"/>
      <c r="AP417" s="103"/>
    </row>
    <row r="418" spans="1:42" s="104" customFormat="1" ht="26.25" customHeight="1">
      <c r="A418" s="17" t="s">
        <v>263</v>
      </c>
      <c r="B418" s="12" t="s">
        <v>417</v>
      </c>
      <c r="C418" s="16" t="s">
        <v>170</v>
      </c>
      <c r="D418" s="16" t="s">
        <v>44</v>
      </c>
      <c r="E418" s="38">
        <v>43489</v>
      </c>
      <c r="F418" s="13" t="str">
        <f>IF(D418="","",IF((OR(D418=data_validation!A$1,D418=data_validation!A$2)),"Indicate Date","N/A"))</f>
        <v>N/A</v>
      </c>
      <c r="G418" s="38">
        <v>43494</v>
      </c>
      <c r="H418" s="38">
        <v>43496</v>
      </c>
      <c r="I418" s="13" t="s">
        <v>49</v>
      </c>
      <c r="J418" s="14">
        <f t="shared" si="45"/>
        <v>800000</v>
      </c>
      <c r="K418" s="14">
        <v>800000</v>
      </c>
      <c r="L418" s="14"/>
      <c r="M418" s="45"/>
      <c r="N418" s="98"/>
      <c r="O418" s="99"/>
      <c r="P418" s="99"/>
      <c r="Q418" s="99"/>
      <c r="R418" s="99"/>
      <c r="S418" s="99"/>
      <c r="T418" s="99"/>
      <c r="U418" s="99"/>
      <c r="V418" s="99"/>
      <c r="W418" s="99"/>
      <c r="X418" s="99"/>
      <c r="Y418" s="99"/>
      <c r="Z418" s="99"/>
      <c r="AA418" s="99"/>
      <c r="AB418" s="100"/>
      <c r="AC418" s="101"/>
      <c r="AD418" s="101"/>
      <c r="AE418" s="102"/>
      <c r="AF418" s="101"/>
      <c r="AG418" s="99"/>
      <c r="AH418" s="99"/>
      <c r="AI418" s="99"/>
      <c r="AJ418" s="99"/>
      <c r="AK418" s="99"/>
      <c r="AL418" s="99"/>
      <c r="AM418" s="99"/>
      <c r="AN418" s="99"/>
      <c r="AO418" s="100"/>
      <c r="AP418" s="103"/>
    </row>
    <row r="419" spans="1:42" s="104" customFormat="1" ht="28.5" customHeight="1">
      <c r="A419" s="17" t="s">
        <v>263</v>
      </c>
      <c r="B419" s="12" t="s">
        <v>417</v>
      </c>
      <c r="C419" s="16" t="s">
        <v>170</v>
      </c>
      <c r="D419" s="16" t="s">
        <v>44</v>
      </c>
      <c r="E419" s="38">
        <v>43622</v>
      </c>
      <c r="F419" s="13" t="str">
        <f>IF(D419="","",IF((OR(D419=data_validation!A$1,D419=data_validation!A$2)),"Indicate Date","N/A"))</f>
        <v>N/A</v>
      </c>
      <c r="G419" s="38">
        <v>43627</v>
      </c>
      <c r="H419" s="38">
        <v>43628</v>
      </c>
      <c r="I419" s="13" t="s">
        <v>49</v>
      </c>
      <c r="J419" s="14">
        <f>SUM(K419:L419)</f>
        <v>600000</v>
      </c>
      <c r="K419" s="14">
        <v>600000</v>
      </c>
      <c r="L419" s="14"/>
      <c r="M419" s="15"/>
      <c r="N419" s="98"/>
      <c r="O419" s="99"/>
      <c r="P419" s="99"/>
      <c r="Q419" s="99"/>
      <c r="R419" s="99"/>
      <c r="S419" s="99"/>
      <c r="T419" s="99"/>
      <c r="U419" s="99"/>
      <c r="V419" s="99"/>
      <c r="W419" s="99"/>
      <c r="X419" s="99"/>
      <c r="Y419" s="99"/>
      <c r="Z419" s="99"/>
      <c r="AA419" s="99"/>
      <c r="AB419" s="100"/>
      <c r="AC419" s="101"/>
      <c r="AD419" s="101"/>
      <c r="AE419" s="102"/>
      <c r="AF419" s="101"/>
      <c r="AG419" s="99"/>
      <c r="AH419" s="99"/>
      <c r="AI419" s="99"/>
      <c r="AJ419" s="99"/>
      <c r="AK419" s="99"/>
      <c r="AL419" s="99"/>
      <c r="AM419" s="99"/>
      <c r="AN419" s="99"/>
      <c r="AO419" s="100"/>
      <c r="AP419" s="103"/>
    </row>
    <row r="420" spans="1:42" s="104" customFormat="1" ht="39" customHeight="1">
      <c r="A420" s="17" t="s">
        <v>76</v>
      </c>
      <c r="B420" s="12" t="s">
        <v>173</v>
      </c>
      <c r="C420" s="16" t="s">
        <v>170</v>
      </c>
      <c r="D420" s="16" t="s">
        <v>44</v>
      </c>
      <c r="E420" s="38">
        <v>43529</v>
      </c>
      <c r="F420" s="13" t="str">
        <f>IF(D420="","",IF((OR(D420=data_validation!A$1,D420=data_validation!A$2)),"Indicate Date","N/A"))</f>
        <v>N/A</v>
      </c>
      <c r="G420" s="38">
        <v>43536</v>
      </c>
      <c r="H420" s="38">
        <v>43539</v>
      </c>
      <c r="I420" s="13" t="s">
        <v>49</v>
      </c>
      <c r="J420" s="14">
        <f t="shared" si="45"/>
        <v>119250</v>
      </c>
      <c r="K420" s="14"/>
      <c r="L420" s="14">
        <v>119250</v>
      </c>
      <c r="M420" s="15"/>
      <c r="N420" s="98"/>
      <c r="O420" s="99"/>
      <c r="P420" s="99"/>
      <c r="Q420" s="99"/>
      <c r="R420" s="99"/>
      <c r="S420" s="99"/>
      <c r="T420" s="99"/>
      <c r="U420" s="99"/>
      <c r="V420" s="99"/>
      <c r="W420" s="99"/>
      <c r="X420" s="99"/>
      <c r="Y420" s="99"/>
      <c r="Z420" s="99"/>
      <c r="AA420" s="99"/>
      <c r="AB420" s="100"/>
      <c r="AC420" s="101"/>
      <c r="AD420" s="101"/>
      <c r="AE420" s="102"/>
      <c r="AF420" s="101"/>
      <c r="AG420" s="99"/>
      <c r="AH420" s="99"/>
      <c r="AI420" s="99"/>
      <c r="AJ420" s="99"/>
      <c r="AK420" s="99"/>
      <c r="AL420" s="99"/>
      <c r="AM420" s="99"/>
      <c r="AN420" s="99"/>
      <c r="AO420" s="100"/>
      <c r="AP420" s="103"/>
    </row>
    <row r="421" spans="1:42" s="104" customFormat="1" ht="30" customHeight="1">
      <c r="A421" s="17" t="s">
        <v>149</v>
      </c>
      <c r="B421" s="12" t="s">
        <v>171</v>
      </c>
      <c r="C421" s="16" t="s">
        <v>170</v>
      </c>
      <c r="D421" s="16" t="s">
        <v>44</v>
      </c>
      <c r="E421" s="38" t="s">
        <v>58</v>
      </c>
      <c r="F421" s="13" t="str">
        <f>IF(D421="","",IF((OR(D421=data_validation!A$1,D421=data_validation!A$2)),"Indicate Date","N/A"))</f>
        <v>N/A</v>
      </c>
      <c r="G421" s="38">
        <v>43494</v>
      </c>
      <c r="H421" s="38">
        <v>43496</v>
      </c>
      <c r="I421" s="13" t="s">
        <v>54</v>
      </c>
      <c r="J421" s="14">
        <f t="shared" si="45"/>
        <v>56310</v>
      </c>
      <c r="K421" s="14"/>
      <c r="L421" s="14">
        <v>56310</v>
      </c>
      <c r="M421" s="15"/>
      <c r="N421" s="98"/>
      <c r="O421" s="99"/>
      <c r="P421" s="99"/>
      <c r="Q421" s="99"/>
      <c r="R421" s="99"/>
      <c r="S421" s="99"/>
      <c r="T421" s="99"/>
      <c r="U421" s="99"/>
      <c r="V421" s="99"/>
      <c r="W421" s="99"/>
      <c r="X421" s="99"/>
      <c r="Y421" s="99"/>
      <c r="Z421" s="99"/>
      <c r="AA421" s="99"/>
      <c r="AB421" s="100"/>
      <c r="AC421" s="101"/>
      <c r="AD421" s="101"/>
      <c r="AE421" s="102"/>
      <c r="AF421" s="101"/>
      <c r="AG421" s="99"/>
      <c r="AH421" s="99"/>
      <c r="AI421" s="99"/>
      <c r="AJ421" s="99"/>
      <c r="AK421" s="99"/>
      <c r="AL421" s="99"/>
      <c r="AM421" s="99"/>
      <c r="AN421" s="99"/>
      <c r="AO421" s="100"/>
      <c r="AP421" s="103"/>
    </row>
    <row r="422" spans="1:42" s="104" customFormat="1" ht="39" customHeight="1">
      <c r="A422" s="17" t="s">
        <v>77</v>
      </c>
      <c r="B422" s="114" t="s">
        <v>755</v>
      </c>
      <c r="C422" s="16" t="s">
        <v>754</v>
      </c>
      <c r="D422" s="16" t="s">
        <v>44</v>
      </c>
      <c r="E422" s="38">
        <v>43489</v>
      </c>
      <c r="F422" s="13" t="str">
        <f>IF(D422="","",IF((OR(D422=data_validation!A$1,D422=data_validation!A$2)),"Indicate Date","N/A"))</f>
        <v>N/A</v>
      </c>
      <c r="G422" s="38">
        <v>43494</v>
      </c>
      <c r="H422" s="38">
        <v>43496</v>
      </c>
      <c r="I422" s="13" t="s">
        <v>49</v>
      </c>
      <c r="J422" s="14">
        <f t="shared" ref="J422:J427" si="46">SUM(K422:L422)</f>
        <v>205900</v>
      </c>
      <c r="K422" s="14"/>
      <c r="L422" s="14">
        <v>205900</v>
      </c>
      <c r="M422" s="15"/>
      <c r="N422" s="98"/>
      <c r="O422" s="99"/>
      <c r="P422" s="99"/>
      <c r="Q422" s="99"/>
      <c r="R422" s="99"/>
      <c r="S422" s="99"/>
      <c r="T422" s="99"/>
      <c r="U422" s="99"/>
      <c r="V422" s="99"/>
      <c r="W422" s="99"/>
      <c r="X422" s="99"/>
      <c r="Y422" s="99"/>
      <c r="Z422" s="99"/>
      <c r="AA422" s="99"/>
      <c r="AB422" s="100"/>
      <c r="AC422" s="101"/>
      <c r="AD422" s="101"/>
      <c r="AE422" s="102"/>
      <c r="AF422" s="101"/>
      <c r="AG422" s="99"/>
      <c r="AH422" s="99"/>
      <c r="AI422" s="99"/>
      <c r="AJ422" s="99"/>
      <c r="AK422" s="99"/>
      <c r="AL422" s="99"/>
      <c r="AM422" s="99"/>
      <c r="AN422" s="99"/>
      <c r="AO422" s="100"/>
      <c r="AP422" s="103"/>
    </row>
    <row r="423" spans="1:42" s="104" customFormat="1" ht="39" customHeight="1">
      <c r="A423" s="17" t="s">
        <v>149</v>
      </c>
      <c r="B423" s="114" t="s">
        <v>171</v>
      </c>
      <c r="C423" s="16" t="s">
        <v>418</v>
      </c>
      <c r="D423" s="16" t="s">
        <v>44</v>
      </c>
      <c r="E423" s="13" t="s">
        <v>58</v>
      </c>
      <c r="F423" s="13" t="str">
        <f>IF(D423="","",IF((OR(D423=data_validation!A$1,D423=data_validation!A$2)),"Indicate Date","N/A"))</f>
        <v>N/A</v>
      </c>
      <c r="G423" s="38">
        <v>43494</v>
      </c>
      <c r="H423" s="38">
        <v>43496</v>
      </c>
      <c r="I423" s="13" t="s">
        <v>49</v>
      </c>
      <c r="J423" s="14">
        <f t="shared" si="46"/>
        <v>18000</v>
      </c>
      <c r="K423" s="14"/>
      <c r="L423" s="14">
        <v>18000</v>
      </c>
      <c r="M423" s="15"/>
      <c r="N423" s="98"/>
      <c r="O423" s="99"/>
      <c r="P423" s="99"/>
      <c r="Q423" s="99"/>
      <c r="R423" s="99"/>
      <c r="S423" s="99"/>
      <c r="T423" s="99"/>
      <c r="U423" s="99"/>
      <c r="V423" s="99"/>
      <c r="W423" s="99"/>
      <c r="X423" s="99"/>
      <c r="Y423" s="99"/>
      <c r="Z423" s="99"/>
      <c r="AA423" s="99"/>
      <c r="AB423" s="100"/>
      <c r="AC423" s="101"/>
      <c r="AD423" s="101"/>
      <c r="AE423" s="102"/>
      <c r="AF423" s="101"/>
      <c r="AG423" s="99"/>
      <c r="AH423" s="99"/>
      <c r="AI423" s="99"/>
      <c r="AJ423" s="99"/>
      <c r="AK423" s="99"/>
      <c r="AL423" s="99"/>
      <c r="AM423" s="99"/>
      <c r="AN423" s="99"/>
      <c r="AO423" s="100"/>
      <c r="AP423" s="103"/>
    </row>
    <row r="424" spans="1:42" s="104" customFormat="1" ht="30.75" customHeight="1">
      <c r="A424" s="17" t="s">
        <v>76</v>
      </c>
      <c r="B424" s="114" t="s">
        <v>419</v>
      </c>
      <c r="C424" s="16" t="s">
        <v>418</v>
      </c>
      <c r="D424" s="16" t="s">
        <v>44</v>
      </c>
      <c r="E424" s="13" t="s">
        <v>58</v>
      </c>
      <c r="F424" s="13" t="str">
        <f>IF(D424="","",IF((OR(D424=data_validation!A$1,D424=data_validation!A$2)),"Indicate Date","N/A"))</f>
        <v>N/A</v>
      </c>
      <c r="G424" s="38">
        <v>43494</v>
      </c>
      <c r="H424" s="38">
        <v>43496</v>
      </c>
      <c r="I424" s="13" t="s">
        <v>49</v>
      </c>
      <c r="J424" s="14">
        <f t="shared" si="46"/>
        <v>6000</v>
      </c>
      <c r="K424" s="14"/>
      <c r="L424" s="14">
        <v>6000</v>
      </c>
      <c r="M424" s="15"/>
      <c r="N424" s="98"/>
      <c r="O424" s="99"/>
      <c r="P424" s="99"/>
      <c r="Q424" s="99"/>
      <c r="R424" s="99"/>
      <c r="S424" s="99"/>
      <c r="T424" s="99"/>
      <c r="U424" s="99"/>
      <c r="V424" s="99"/>
      <c r="W424" s="99"/>
      <c r="X424" s="99"/>
      <c r="Y424" s="99"/>
      <c r="Z424" s="99"/>
      <c r="AA424" s="99"/>
      <c r="AB424" s="100"/>
      <c r="AC424" s="101"/>
      <c r="AD424" s="101"/>
      <c r="AE424" s="102"/>
      <c r="AF424" s="101"/>
      <c r="AG424" s="99"/>
      <c r="AH424" s="99"/>
      <c r="AI424" s="99"/>
      <c r="AJ424" s="99"/>
      <c r="AK424" s="99"/>
      <c r="AL424" s="99"/>
      <c r="AM424" s="99"/>
      <c r="AN424" s="99"/>
      <c r="AO424" s="100"/>
      <c r="AP424" s="103"/>
    </row>
    <row r="425" spans="1:42" s="104" customFormat="1" ht="36" customHeight="1">
      <c r="A425" s="17" t="s">
        <v>103</v>
      </c>
      <c r="B425" s="127" t="s">
        <v>420</v>
      </c>
      <c r="C425" s="16" t="s">
        <v>418</v>
      </c>
      <c r="D425" s="16" t="s">
        <v>44</v>
      </c>
      <c r="E425" s="13" t="s">
        <v>58</v>
      </c>
      <c r="F425" s="13" t="str">
        <f>IF(D425="","",IF((OR(D425=data_validation!A$1,D425=data_validation!A$2)),"Indicate Date","N/A"))</f>
        <v>N/A</v>
      </c>
      <c r="G425" s="38">
        <v>43494</v>
      </c>
      <c r="H425" s="38">
        <v>43496</v>
      </c>
      <c r="I425" s="13" t="s">
        <v>49</v>
      </c>
      <c r="J425" s="14">
        <f t="shared" si="46"/>
        <v>14760</v>
      </c>
      <c r="K425" s="14"/>
      <c r="L425" s="14">
        <v>14760</v>
      </c>
      <c r="M425" s="15"/>
      <c r="N425" s="98"/>
      <c r="O425" s="99"/>
      <c r="P425" s="99"/>
      <c r="Q425" s="99"/>
      <c r="R425" s="99"/>
      <c r="S425" s="99"/>
      <c r="T425" s="99"/>
      <c r="U425" s="99"/>
      <c r="V425" s="99"/>
      <c r="W425" s="99"/>
      <c r="X425" s="99"/>
      <c r="Y425" s="99"/>
      <c r="Z425" s="99"/>
      <c r="AA425" s="99"/>
      <c r="AB425" s="100"/>
      <c r="AC425" s="101"/>
      <c r="AD425" s="101"/>
      <c r="AE425" s="102"/>
      <c r="AF425" s="101"/>
      <c r="AG425" s="99"/>
      <c r="AH425" s="99"/>
      <c r="AI425" s="99"/>
      <c r="AJ425" s="99"/>
      <c r="AK425" s="99"/>
      <c r="AL425" s="99"/>
      <c r="AM425" s="99"/>
      <c r="AN425" s="99"/>
      <c r="AO425" s="100"/>
      <c r="AP425" s="103"/>
    </row>
    <row r="426" spans="1:42" s="104" customFormat="1" ht="37.5" customHeight="1">
      <c r="A426" s="17" t="s">
        <v>156</v>
      </c>
      <c r="B426" s="127" t="s">
        <v>421</v>
      </c>
      <c r="C426" s="16" t="s">
        <v>418</v>
      </c>
      <c r="D426" s="16" t="s">
        <v>44</v>
      </c>
      <c r="E426" s="38">
        <v>43489</v>
      </c>
      <c r="F426" s="13" t="str">
        <f>IF(D426="","",IF((OR(D426=data_validation!A$1,D426=data_validation!A$2)),"Indicate Date","N/A"))</f>
        <v>N/A</v>
      </c>
      <c r="G426" s="38">
        <v>43494</v>
      </c>
      <c r="H426" s="38">
        <v>43496</v>
      </c>
      <c r="I426" s="13" t="s">
        <v>49</v>
      </c>
      <c r="J426" s="14">
        <f t="shared" si="46"/>
        <v>96000</v>
      </c>
      <c r="K426" s="14"/>
      <c r="L426" s="14">
        <v>96000</v>
      </c>
      <c r="M426" s="15"/>
      <c r="N426" s="98"/>
      <c r="O426" s="99"/>
      <c r="P426" s="99"/>
      <c r="Q426" s="99"/>
      <c r="R426" s="99"/>
      <c r="S426" s="99"/>
      <c r="T426" s="99"/>
      <c r="U426" s="99"/>
      <c r="V426" s="99"/>
      <c r="W426" s="99"/>
      <c r="X426" s="99"/>
      <c r="Y426" s="99"/>
      <c r="Z426" s="99"/>
      <c r="AA426" s="99"/>
      <c r="AB426" s="100"/>
      <c r="AC426" s="101"/>
      <c r="AD426" s="101"/>
      <c r="AE426" s="102"/>
      <c r="AF426" s="101"/>
      <c r="AG426" s="99"/>
      <c r="AH426" s="99"/>
      <c r="AI426" s="99"/>
      <c r="AJ426" s="99"/>
      <c r="AK426" s="99"/>
      <c r="AL426" s="99"/>
      <c r="AM426" s="99"/>
      <c r="AN426" s="99"/>
      <c r="AO426" s="100"/>
      <c r="AP426" s="103"/>
    </row>
    <row r="427" spans="1:42" s="104" customFormat="1" ht="33.75" customHeight="1">
      <c r="A427" s="17" t="s">
        <v>59</v>
      </c>
      <c r="B427" s="127" t="s">
        <v>422</v>
      </c>
      <c r="C427" s="16" t="s">
        <v>418</v>
      </c>
      <c r="D427" s="16" t="s">
        <v>40</v>
      </c>
      <c r="E427" s="13" t="str">
        <f>IF(D427="","",IF((OR(D427=data_validation!A$1,D427=data_validation!A$2,D427=data_validation!A$5,D427=data_validation!A$6,D427=data_validation!A$14,D427=data_validation!A$16)),"Indicate Date","N/A"))</f>
        <v>N/A</v>
      </c>
      <c r="F427" s="13" t="str">
        <f>IF(D427="","",IF((OR(D427=data_validation!A$1,D427=data_validation!A$2)),"Indicate Date","N/A"))</f>
        <v>N/A</v>
      </c>
      <c r="G427" s="38">
        <v>43494</v>
      </c>
      <c r="H427" s="38">
        <v>43496</v>
      </c>
      <c r="I427" s="13" t="s">
        <v>49</v>
      </c>
      <c r="J427" s="14">
        <f t="shared" si="46"/>
        <v>30000</v>
      </c>
      <c r="K427" s="14">
        <v>30000</v>
      </c>
      <c r="L427" s="14"/>
      <c r="M427" s="15"/>
      <c r="N427" s="98"/>
      <c r="O427" s="99"/>
      <c r="P427" s="99"/>
      <c r="Q427" s="99"/>
      <c r="R427" s="99"/>
      <c r="S427" s="99"/>
      <c r="T427" s="99"/>
      <c r="U427" s="99"/>
      <c r="V427" s="99"/>
      <c r="W427" s="99"/>
      <c r="X427" s="99"/>
      <c r="Y427" s="99"/>
      <c r="Z427" s="99"/>
      <c r="AA427" s="99"/>
      <c r="AB427" s="100"/>
      <c r="AC427" s="101"/>
      <c r="AD427" s="101"/>
      <c r="AE427" s="102"/>
      <c r="AF427" s="101"/>
      <c r="AG427" s="99"/>
      <c r="AH427" s="99"/>
      <c r="AI427" s="99"/>
      <c r="AJ427" s="99"/>
      <c r="AK427" s="99"/>
      <c r="AL427" s="99"/>
      <c r="AM427" s="99"/>
      <c r="AN427" s="99"/>
      <c r="AO427" s="100"/>
      <c r="AP427" s="103"/>
    </row>
    <row r="428" spans="1:42" s="104" customFormat="1" ht="33.75" customHeight="1">
      <c r="A428" s="17" t="s">
        <v>128</v>
      </c>
      <c r="B428" s="12" t="s">
        <v>416</v>
      </c>
      <c r="C428" s="16" t="s">
        <v>418</v>
      </c>
      <c r="D428" s="16" t="s">
        <v>35</v>
      </c>
      <c r="E428" s="38">
        <v>43489</v>
      </c>
      <c r="F428" s="13" t="str">
        <f>IF(D428="","",IF((OR(D428=data_validation!A$1,D428=data_validation!A$2)),"Indicate Date","N/A"))</f>
        <v>N/A</v>
      </c>
      <c r="G428" s="38">
        <v>43494</v>
      </c>
      <c r="H428" s="38">
        <v>43496</v>
      </c>
      <c r="I428" s="13" t="s">
        <v>49</v>
      </c>
      <c r="J428" s="14">
        <f>SUM(K428:L428)</f>
        <v>81400</v>
      </c>
      <c r="K428" s="14">
        <v>81400</v>
      </c>
      <c r="L428" s="14"/>
      <c r="M428" s="15"/>
      <c r="N428" s="98"/>
      <c r="O428" s="99"/>
      <c r="P428" s="99"/>
      <c r="Q428" s="99"/>
      <c r="R428" s="99"/>
      <c r="S428" s="99"/>
      <c r="T428" s="99"/>
      <c r="U428" s="99"/>
      <c r="V428" s="99"/>
      <c r="W428" s="99"/>
      <c r="X428" s="99"/>
      <c r="Y428" s="99"/>
      <c r="Z428" s="99"/>
      <c r="AA428" s="99"/>
      <c r="AB428" s="100"/>
      <c r="AC428" s="101"/>
      <c r="AD428" s="101"/>
      <c r="AE428" s="102"/>
      <c r="AF428" s="101"/>
      <c r="AG428" s="99"/>
      <c r="AH428" s="99"/>
      <c r="AI428" s="99"/>
      <c r="AJ428" s="99"/>
      <c r="AK428" s="99"/>
      <c r="AL428" s="99"/>
      <c r="AM428" s="99"/>
      <c r="AN428" s="99"/>
      <c r="AO428" s="100"/>
      <c r="AP428" s="103"/>
    </row>
    <row r="429" spans="1:42" s="104" customFormat="1" ht="39" customHeight="1">
      <c r="A429" s="17" t="s">
        <v>64</v>
      </c>
      <c r="B429" s="114" t="s">
        <v>423</v>
      </c>
      <c r="C429" s="16" t="s">
        <v>418</v>
      </c>
      <c r="D429" s="16" t="s">
        <v>44</v>
      </c>
      <c r="E429" s="38">
        <v>43489</v>
      </c>
      <c r="F429" s="13" t="str">
        <f>IF(D429="","",IF((OR(D429=data_validation!A$1,D429=data_validation!A$2)),"Indicate Date","N/A"))</f>
        <v>N/A</v>
      </c>
      <c r="G429" s="38">
        <v>43494</v>
      </c>
      <c r="H429" s="38">
        <v>43496</v>
      </c>
      <c r="I429" s="13" t="s">
        <v>49</v>
      </c>
      <c r="J429" s="14">
        <f>SUM(K429:L429)</f>
        <v>248880</v>
      </c>
      <c r="K429" s="14">
        <v>248880</v>
      </c>
      <c r="L429" s="14"/>
      <c r="M429" s="15"/>
      <c r="N429" s="98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100"/>
      <c r="AC429" s="101"/>
      <c r="AD429" s="101"/>
      <c r="AE429" s="102"/>
      <c r="AF429" s="101"/>
      <c r="AG429" s="99"/>
      <c r="AH429" s="99"/>
      <c r="AI429" s="99"/>
      <c r="AJ429" s="99"/>
      <c r="AK429" s="99"/>
      <c r="AL429" s="99"/>
      <c r="AM429" s="99"/>
      <c r="AN429" s="99"/>
      <c r="AO429" s="100"/>
      <c r="AP429" s="103"/>
    </row>
    <row r="430" spans="1:42" s="134" customFormat="1" ht="23.25" customHeight="1">
      <c r="A430" s="42" t="s">
        <v>59</v>
      </c>
      <c r="B430" s="12" t="s">
        <v>203</v>
      </c>
      <c r="C430" s="16" t="s">
        <v>253</v>
      </c>
      <c r="D430" s="16" t="s">
        <v>40</v>
      </c>
      <c r="E430" s="16" t="str">
        <f>IF(D430="","",IF((OR(D430=data_validation!A$1,D430=data_validation!A$2,D430=data_validation!A$5,D430=data_validation!A$6,D430=data_validation!A$14,D430=data_validation!A$16)),"Indicate Date","N/A"))</f>
        <v>N/A</v>
      </c>
      <c r="F430" s="16" t="str">
        <f>IF(D430="","",IF((OR(D430=data_validation!A$1,D430=data_validation!A$2)),"Indicate Date","N/A"))</f>
        <v>N/A</v>
      </c>
      <c r="G430" s="105">
        <v>43486</v>
      </c>
      <c r="H430" s="105">
        <v>43490</v>
      </c>
      <c r="I430" s="16" t="s">
        <v>49</v>
      </c>
      <c r="J430" s="106">
        <f t="shared" ref="J430:J444" si="47">SUM(K430:L430)</f>
        <v>87924.41</v>
      </c>
      <c r="K430" s="106">
        <v>87924.41</v>
      </c>
      <c r="L430" s="106"/>
      <c r="M430" s="107"/>
      <c r="N430" s="128"/>
      <c r="O430" s="129"/>
      <c r="P430" s="129"/>
      <c r="Q430" s="129"/>
      <c r="R430" s="129"/>
      <c r="S430" s="129"/>
      <c r="T430" s="129"/>
      <c r="U430" s="129"/>
      <c r="V430" s="129"/>
      <c r="W430" s="129"/>
      <c r="X430" s="129"/>
      <c r="Y430" s="129"/>
      <c r="Z430" s="129"/>
      <c r="AA430" s="129"/>
      <c r="AB430" s="130"/>
      <c r="AC430" s="131"/>
      <c r="AD430" s="131"/>
      <c r="AE430" s="132"/>
      <c r="AF430" s="131"/>
      <c r="AG430" s="129"/>
      <c r="AH430" s="129"/>
      <c r="AI430" s="129"/>
      <c r="AJ430" s="129"/>
      <c r="AK430" s="129"/>
      <c r="AL430" s="129"/>
      <c r="AM430" s="129"/>
      <c r="AN430" s="129"/>
      <c r="AO430" s="130"/>
      <c r="AP430" s="133"/>
    </row>
    <row r="431" spans="1:42" s="134" customFormat="1" ht="27.75" customHeight="1">
      <c r="A431" s="42" t="s">
        <v>59</v>
      </c>
      <c r="B431" s="12" t="s">
        <v>203</v>
      </c>
      <c r="C431" s="16" t="s">
        <v>253</v>
      </c>
      <c r="D431" s="16" t="s">
        <v>44</v>
      </c>
      <c r="E431" s="105">
        <v>43525</v>
      </c>
      <c r="F431" s="16" t="str">
        <f>IF(D431="","",IF((OR(D431=data_validation!A$1,D431=data_validation!A$2)),"Indicate Date","N/A"))</f>
        <v>N/A</v>
      </c>
      <c r="G431" s="105">
        <v>43529</v>
      </c>
      <c r="H431" s="105">
        <v>43536</v>
      </c>
      <c r="I431" s="16" t="s">
        <v>49</v>
      </c>
      <c r="J431" s="106">
        <f t="shared" si="47"/>
        <v>383971.59</v>
      </c>
      <c r="K431" s="106">
        <v>383971.59</v>
      </c>
      <c r="L431" s="106"/>
      <c r="M431" s="107"/>
      <c r="N431" s="128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  <c r="Z431" s="129"/>
      <c r="AA431" s="129"/>
      <c r="AB431" s="130"/>
      <c r="AC431" s="131"/>
      <c r="AD431" s="131"/>
      <c r="AE431" s="132"/>
      <c r="AF431" s="131"/>
      <c r="AG431" s="129"/>
      <c r="AH431" s="129"/>
      <c r="AI431" s="129"/>
      <c r="AJ431" s="129"/>
      <c r="AK431" s="129"/>
      <c r="AL431" s="129"/>
      <c r="AM431" s="129"/>
      <c r="AN431" s="129"/>
      <c r="AO431" s="130"/>
      <c r="AP431" s="133"/>
    </row>
    <row r="432" spans="1:42" s="134" customFormat="1" ht="29.25" customHeight="1">
      <c r="A432" s="42" t="s">
        <v>65</v>
      </c>
      <c r="B432" s="12" t="s">
        <v>254</v>
      </c>
      <c r="C432" s="16" t="s">
        <v>253</v>
      </c>
      <c r="D432" s="16" t="s">
        <v>40</v>
      </c>
      <c r="E432" s="16" t="s">
        <v>58</v>
      </c>
      <c r="F432" s="105" t="s">
        <v>58</v>
      </c>
      <c r="G432" s="105">
        <v>43486</v>
      </c>
      <c r="H432" s="105">
        <v>43490</v>
      </c>
      <c r="I432" s="16" t="s">
        <v>49</v>
      </c>
      <c r="J432" s="106">
        <f t="shared" si="47"/>
        <v>106702.16</v>
      </c>
      <c r="K432" s="106">
        <v>106702.16</v>
      </c>
      <c r="L432" s="106"/>
      <c r="M432" s="107"/>
      <c r="N432" s="128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  <c r="Z432" s="129"/>
      <c r="AA432" s="129"/>
      <c r="AB432" s="130"/>
      <c r="AC432" s="131"/>
      <c r="AD432" s="131"/>
      <c r="AE432" s="132"/>
      <c r="AF432" s="131"/>
      <c r="AG432" s="129"/>
      <c r="AH432" s="129"/>
      <c r="AI432" s="129"/>
      <c r="AJ432" s="129"/>
      <c r="AK432" s="129"/>
      <c r="AL432" s="129"/>
      <c r="AM432" s="129"/>
      <c r="AN432" s="129"/>
      <c r="AO432" s="130"/>
      <c r="AP432" s="133"/>
    </row>
    <row r="433" spans="1:43" s="134" customFormat="1" ht="33.75" customHeight="1">
      <c r="A433" s="42" t="s">
        <v>65</v>
      </c>
      <c r="B433" s="12" t="s">
        <v>254</v>
      </c>
      <c r="C433" s="16" t="s">
        <v>253</v>
      </c>
      <c r="D433" s="16" t="s">
        <v>44</v>
      </c>
      <c r="E433" s="105">
        <v>43525</v>
      </c>
      <c r="F433" s="16" t="str">
        <f>IF(D433="","",IF((OR(D433=data_validation!A$1,D433=data_validation!A$2)),"Indicate Date","N/A"))</f>
        <v>N/A</v>
      </c>
      <c r="G433" s="105">
        <v>43529</v>
      </c>
      <c r="H433" s="105">
        <v>43536</v>
      </c>
      <c r="I433" s="16" t="s">
        <v>49</v>
      </c>
      <c r="J433" s="106">
        <f t="shared" si="47"/>
        <v>961761.84</v>
      </c>
      <c r="K433" s="106">
        <v>961761.84</v>
      </c>
      <c r="L433" s="106"/>
      <c r="M433" s="107"/>
      <c r="N433" s="128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  <c r="Z433" s="129"/>
      <c r="AA433" s="129"/>
      <c r="AB433" s="130"/>
      <c r="AC433" s="131"/>
      <c r="AD433" s="131"/>
      <c r="AE433" s="132"/>
      <c r="AF433" s="131"/>
      <c r="AG433" s="129"/>
      <c r="AH433" s="129"/>
      <c r="AI433" s="129"/>
      <c r="AJ433" s="129"/>
      <c r="AK433" s="129"/>
      <c r="AL433" s="129"/>
      <c r="AM433" s="129"/>
      <c r="AN433" s="129"/>
      <c r="AO433" s="130"/>
      <c r="AP433" s="133"/>
    </row>
    <row r="434" spans="1:43" s="134" customFormat="1" ht="31.5" customHeight="1">
      <c r="A434" s="41" t="s">
        <v>56</v>
      </c>
      <c r="B434" s="109" t="s">
        <v>245</v>
      </c>
      <c r="C434" s="16" t="s">
        <v>253</v>
      </c>
      <c r="D434" s="16" t="s">
        <v>44</v>
      </c>
      <c r="E434" s="105">
        <v>43488</v>
      </c>
      <c r="F434" s="16" t="str">
        <f>IF(D434="","",IF((OR(D434=data_validation!A$1,D434=data_validation!A$2)),"Indicate Date","N/A"))</f>
        <v>N/A</v>
      </c>
      <c r="G434" s="105">
        <v>43493</v>
      </c>
      <c r="H434" s="105">
        <v>43493</v>
      </c>
      <c r="I434" s="16" t="s">
        <v>49</v>
      </c>
      <c r="J434" s="106">
        <f t="shared" si="47"/>
        <v>165000</v>
      </c>
      <c r="K434" s="106">
        <v>165000</v>
      </c>
      <c r="L434" s="106"/>
      <c r="M434" s="107"/>
      <c r="N434" s="128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  <c r="Z434" s="129"/>
      <c r="AA434" s="129"/>
      <c r="AB434" s="130"/>
      <c r="AC434" s="131"/>
      <c r="AD434" s="131"/>
      <c r="AE434" s="132"/>
      <c r="AF434" s="131"/>
      <c r="AG434" s="129"/>
      <c r="AH434" s="129"/>
      <c r="AI434" s="129"/>
      <c r="AJ434" s="129"/>
      <c r="AK434" s="129"/>
      <c r="AL434" s="129"/>
      <c r="AM434" s="129"/>
      <c r="AN434" s="129"/>
      <c r="AO434" s="130"/>
      <c r="AP434" s="133"/>
    </row>
    <row r="435" spans="1:43" s="134" customFormat="1" ht="29.25" customHeight="1">
      <c r="A435" s="42" t="s">
        <v>64</v>
      </c>
      <c r="B435" s="12" t="s">
        <v>252</v>
      </c>
      <c r="C435" s="16" t="s">
        <v>253</v>
      </c>
      <c r="D435" s="16" t="s">
        <v>44</v>
      </c>
      <c r="E435" s="105">
        <v>43489</v>
      </c>
      <c r="F435" s="105" t="s">
        <v>58</v>
      </c>
      <c r="G435" s="105">
        <v>43494</v>
      </c>
      <c r="H435" s="105">
        <v>43495</v>
      </c>
      <c r="I435" s="16" t="s">
        <v>49</v>
      </c>
      <c r="J435" s="106">
        <f t="shared" si="47"/>
        <v>692248.33333333337</v>
      </c>
      <c r="K435" s="106">
        <v>692248.33333333337</v>
      </c>
      <c r="L435" s="106"/>
      <c r="M435" s="111"/>
      <c r="N435" s="128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  <c r="Z435" s="129"/>
      <c r="AA435" s="129"/>
      <c r="AB435" s="130"/>
      <c r="AC435" s="131"/>
      <c r="AD435" s="131"/>
      <c r="AE435" s="132"/>
      <c r="AF435" s="131"/>
      <c r="AG435" s="129"/>
      <c r="AH435" s="129"/>
      <c r="AI435" s="129"/>
      <c r="AJ435" s="129"/>
      <c r="AK435" s="129"/>
      <c r="AL435" s="129"/>
      <c r="AM435" s="129"/>
      <c r="AN435" s="129"/>
      <c r="AO435" s="130"/>
      <c r="AP435" s="133"/>
      <c r="AQ435" s="135"/>
    </row>
    <row r="436" spans="1:43" s="134" customFormat="1" ht="29.25" customHeight="1">
      <c r="A436" s="42" t="s">
        <v>64</v>
      </c>
      <c r="B436" s="12" t="s">
        <v>252</v>
      </c>
      <c r="C436" s="16" t="s">
        <v>253</v>
      </c>
      <c r="D436" s="16" t="s">
        <v>44</v>
      </c>
      <c r="E436" s="105">
        <v>43525</v>
      </c>
      <c r="F436" s="16" t="str">
        <f>IF(D436="","",IF((OR(D436=data_validation!A$1,D436=data_validation!A$2)),"Indicate Date","N/A"))</f>
        <v>N/A</v>
      </c>
      <c r="G436" s="105">
        <v>43529</v>
      </c>
      <c r="H436" s="105">
        <v>43536</v>
      </c>
      <c r="I436" s="16" t="s">
        <v>49</v>
      </c>
      <c r="J436" s="106">
        <f>SUM(K436:L436)</f>
        <v>692248.33333333337</v>
      </c>
      <c r="K436" s="106">
        <v>692248.33333333337</v>
      </c>
      <c r="L436" s="106"/>
      <c r="M436" s="107"/>
      <c r="N436" s="128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  <c r="Z436" s="129"/>
      <c r="AA436" s="129"/>
      <c r="AB436" s="130"/>
      <c r="AC436" s="131"/>
      <c r="AD436" s="131"/>
      <c r="AE436" s="132"/>
      <c r="AF436" s="131"/>
      <c r="AG436" s="129"/>
      <c r="AH436" s="129"/>
      <c r="AI436" s="129"/>
      <c r="AJ436" s="129"/>
      <c r="AK436" s="129"/>
      <c r="AL436" s="129"/>
      <c r="AM436" s="129"/>
      <c r="AN436" s="129"/>
      <c r="AO436" s="130"/>
      <c r="AP436" s="133"/>
    </row>
    <row r="437" spans="1:43" s="134" customFormat="1" ht="29.25" customHeight="1">
      <c r="A437" s="42" t="s">
        <v>64</v>
      </c>
      <c r="B437" s="12" t="s">
        <v>252</v>
      </c>
      <c r="C437" s="16" t="s">
        <v>253</v>
      </c>
      <c r="D437" s="16" t="s">
        <v>44</v>
      </c>
      <c r="E437" s="105">
        <v>43684</v>
      </c>
      <c r="F437" s="105" t="s">
        <v>58</v>
      </c>
      <c r="G437" s="105">
        <v>43690</v>
      </c>
      <c r="H437" s="105">
        <v>43691</v>
      </c>
      <c r="I437" s="16" t="s">
        <v>49</v>
      </c>
      <c r="J437" s="106">
        <f>SUM(K437:L437)</f>
        <v>692248.33333333337</v>
      </c>
      <c r="K437" s="106">
        <v>692248.33333333337</v>
      </c>
      <c r="L437" s="106"/>
      <c r="M437" s="107"/>
      <c r="N437" s="128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  <c r="Z437" s="129"/>
      <c r="AA437" s="129"/>
      <c r="AB437" s="130"/>
      <c r="AC437" s="131"/>
      <c r="AD437" s="131"/>
      <c r="AE437" s="132"/>
      <c r="AF437" s="131"/>
      <c r="AG437" s="129"/>
      <c r="AH437" s="129"/>
      <c r="AI437" s="129"/>
      <c r="AJ437" s="129"/>
      <c r="AK437" s="129"/>
      <c r="AL437" s="129"/>
      <c r="AM437" s="129"/>
      <c r="AN437" s="129"/>
      <c r="AO437" s="130"/>
      <c r="AP437" s="133"/>
    </row>
    <row r="438" spans="1:43" s="134" customFormat="1" ht="36.75" customHeight="1">
      <c r="A438" s="42" t="s">
        <v>73</v>
      </c>
      <c r="B438" s="12" t="s">
        <v>255</v>
      </c>
      <c r="C438" s="16" t="s">
        <v>253</v>
      </c>
      <c r="D438" s="16" t="s">
        <v>44</v>
      </c>
      <c r="E438" s="105">
        <v>43488</v>
      </c>
      <c r="F438" s="105" t="s">
        <v>58</v>
      </c>
      <c r="G438" s="105">
        <v>43511</v>
      </c>
      <c r="H438" s="105">
        <v>43514</v>
      </c>
      <c r="I438" s="16" t="s">
        <v>49</v>
      </c>
      <c r="J438" s="106">
        <f t="shared" si="47"/>
        <v>682500</v>
      </c>
      <c r="K438" s="106">
        <v>682500</v>
      </c>
      <c r="L438" s="106"/>
      <c r="M438" s="111"/>
      <c r="N438" s="128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  <c r="Z438" s="129"/>
      <c r="AA438" s="129"/>
      <c r="AB438" s="130"/>
      <c r="AC438" s="131"/>
      <c r="AD438" s="131"/>
      <c r="AE438" s="132"/>
      <c r="AF438" s="131"/>
      <c r="AG438" s="129"/>
      <c r="AH438" s="129"/>
      <c r="AI438" s="129"/>
      <c r="AJ438" s="129"/>
      <c r="AK438" s="129"/>
      <c r="AL438" s="129"/>
      <c r="AM438" s="129"/>
      <c r="AN438" s="129"/>
      <c r="AO438" s="130"/>
      <c r="AP438" s="133"/>
    </row>
    <row r="439" spans="1:43" s="134" customFormat="1" ht="39.75" customHeight="1">
      <c r="A439" s="42" t="s">
        <v>73</v>
      </c>
      <c r="B439" s="12" t="s">
        <v>255</v>
      </c>
      <c r="C439" s="16" t="s">
        <v>253</v>
      </c>
      <c r="D439" s="16" t="s">
        <v>44</v>
      </c>
      <c r="E439" s="105">
        <v>43622</v>
      </c>
      <c r="F439" s="105" t="s">
        <v>58</v>
      </c>
      <c r="G439" s="105">
        <v>43627</v>
      </c>
      <c r="H439" s="105">
        <v>43628</v>
      </c>
      <c r="I439" s="16" t="s">
        <v>49</v>
      </c>
      <c r="J439" s="106">
        <f>SUM(K439:L439)</f>
        <v>682500</v>
      </c>
      <c r="K439" s="106">
        <v>682500</v>
      </c>
      <c r="L439" s="106"/>
      <c r="M439" s="111"/>
      <c r="N439" s="128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  <c r="Z439" s="129"/>
      <c r="AA439" s="129"/>
      <c r="AB439" s="130"/>
      <c r="AC439" s="131"/>
      <c r="AD439" s="131"/>
      <c r="AE439" s="132"/>
      <c r="AF439" s="131"/>
      <c r="AG439" s="129"/>
      <c r="AH439" s="129"/>
      <c r="AI439" s="129"/>
      <c r="AJ439" s="129"/>
      <c r="AK439" s="129"/>
      <c r="AL439" s="129"/>
      <c r="AM439" s="129"/>
      <c r="AN439" s="129"/>
      <c r="AO439" s="130"/>
      <c r="AP439" s="133"/>
    </row>
    <row r="440" spans="1:43" s="134" customFormat="1" ht="45.75" customHeight="1">
      <c r="A440" s="41" t="s">
        <v>66</v>
      </c>
      <c r="B440" s="112" t="s">
        <v>256</v>
      </c>
      <c r="C440" s="16" t="s">
        <v>253</v>
      </c>
      <c r="D440" s="16" t="s">
        <v>31</v>
      </c>
      <c r="E440" s="105">
        <v>43474</v>
      </c>
      <c r="F440" s="105">
        <v>43494</v>
      </c>
      <c r="G440" s="105">
        <v>43501</v>
      </c>
      <c r="H440" s="105">
        <v>43505</v>
      </c>
      <c r="I440" s="16" t="s">
        <v>49</v>
      </c>
      <c r="J440" s="106">
        <f t="shared" si="47"/>
        <v>6111428</v>
      </c>
      <c r="K440" s="106">
        <v>6111428</v>
      </c>
      <c r="L440" s="106"/>
      <c r="M440" s="107"/>
      <c r="N440" s="128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  <c r="Z440" s="129"/>
      <c r="AA440" s="129"/>
      <c r="AB440" s="130"/>
      <c r="AC440" s="131"/>
      <c r="AD440" s="131"/>
      <c r="AE440" s="132"/>
      <c r="AF440" s="131"/>
      <c r="AG440" s="129"/>
      <c r="AH440" s="129"/>
      <c r="AI440" s="129"/>
      <c r="AJ440" s="129"/>
      <c r="AK440" s="129"/>
      <c r="AL440" s="129"/>
      <c r="AM440" s="129"/>
      <c r="AN440" s="129"/>
      <c r="AO440" s="130"/>
      <c r="AP440" s="133"/>
    </row>
    <row r="441" spans="1:43" s="134" customFormat="1" ht="45.75" customHeight="1">
      <c r="A441" s="42" t="s">
        <v>131</v>
      </c>
      <c r="B441" s="12" t="s">
        <v>257</v>
      </c>
      <c r="C441" s="16" t="s">
        <v>253</v>
      </c>
      <c r="D441" s="16" t="s">
        <v>31</v>
      </c>
      <c r="E441" s="105">
        <v>43474</v>
      </c>
      <c r="F441" s="105">
        <v>43494</v>
      </c>
      <c r="G441" s="105">
        <v>43501</v>
      </c>
      <c r="H441" s="105">
        <v>43505</v>
      </c>
      <c r="I441" s="16" t="s">
        <v>49</v>
      </c>
      <c r="J441" s="106">
        <f t="shared" si="47"/>
        <v>5810610</v>
      </c>
      <c r="K441" s="106">
        <v>5810610</v>
      </c>
      <c r="L441" s="106"/>
      <c r="M441" s="107"/>
      <c r="N441" s="128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  <c r="Z441" s="129"/>
      <c r="AA441" s="129"/>
      <c r="AB441" s="130"/>
      <c r="AC441" s="131"/>
      <c r="AD441" s="131"/>
      <c r="AE441" s="132"/>
      <c r="AF441" s="131"/>
      <c r="AG441" s="129"/>
      <c r="AH441" s="129"/>
      <c r="AI441" s="129"/>
      <c r="AJ441" s="129"/>
      <c r="AK441" s="129"/>
      <c r="AL441" s="129"/>
      <c r="AM441" s="129"/>
      <c r="AN441" s="129"/>
      <c r="AO441" s="130"/>
      <c r="AP441" s="133"/>
    </row>
    <row r="442" spans="1:43" s="134" customFormat="1" ht="37.5" customHeight="1">
      <c r="A442" s="42" t="s">
        <v>131</v>
      </c>
      <c r="B442" s="12" t="s">
        <v>489</v>
      </c>
      <c r="C442" s="16" t="s">
        <v>253</v>
      </c>
      <c r="D442" s="16" t="s">
        <v>44</v>
      </c>
      <c r="E442" s="105">
        <v>43488</v>
      </c>
      <c r="F442" s="16" t="str">
        <f>IF(D442="","",IF((OR(D442=data_validation!A$1,D442=data_validation!A$2)),"Indicate Date","N/A"))</f>
        <v>N/A</v>
      </c>
      <c r="G442" s="105">
        <v>43493</v>
      </c>
      <c r="H442" s="105">
        <v>43493</v>
      </c>
      <c r="I442" s="16" t="s">
        <v>49</v>
      </c>
      <c r="J442" s="106">
        <f t="shared" si="47"/>
        <v>300000</v>
      </c>
      <c r="K442" s="106">
        <v>300000</v>
      </c>
      <c r="L442" s="106"/>
      <c r="M442" s="107"/>
      <c r="N442" s="128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  <c r="Z442" s="129"/>
      <c r="AA442" s="129"/>
      <c r="AB442" s="130"/>
      <c r="AC442" s="131"/>
      <c r="AD442" s="131"/>
      <c r="AE442" s="132"/>
      <c r="AF442" s="131"/>
      <c r="AG442" s="129"/>
      <c r="AH442" s="129"/>
      <c r="AI442" s="129"/>
      <c r="AJ442" s="129"/>
      <c r="AK442" s="129"/>
      <c r="AL442" s="129"/>
      <c r="AM442" s="129"/>
      <c r="AN442" s="129"/>
      <c r="AO442" s="130"/>
      <c r="AP442" s="133"/>
    </row>
    <row r="443" spans="1:43" s="134" customFormat="1" ht="39.75" customHeight="1">
      <c r="A443" s="42" t="s">
        <v>429</v>
      </c>
      <c r="B443" s="12" t="s">
        <v>488</v>
      </c>
      <c r="C443" s="16" t="s">
        <v>253</v>
      </c>
      <c r="D443" s="16" t="s">
        <v>44</v>
      </c>
      <c r="E443" s="105">
        <v>43488</v>
      </c>
      <c r="F443" s="16" t="str">
        <f>IF(D443="","",IF((OR(D443=data_validation!A$1,D443=data_validation!A$2)),"Indicate Date","N/A"))</f>
        <v>N/A</v>
      </c>
      <c r="G443" s="105">
        <v>43493</v>
      </c>
      <c r="H443" s="105">
        <v>43493</v>
      </c>
      <c r="I443" s="16" t="s">
        <v>49</v>
      </c>
      <c r="J443" s="106">
        <f t="shared" si="47"/>
        <v>171781</v>
      </c>
      <c r="K443" s="106"/>
      <c r="L443" s="106">
        <v>171781</v>
      </c>
      <c r="M443" s="107"/>
      <c r="N443" s="128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  <c r="Z443" s="129"/>
      <c r="AA443" s="129"/>
      <c r="AB443" s="130"/>
      <c r="AC443" s="131"/>
      <c r="AD443" s="131"/>
      <c r="AE443" s="132"/>
      <c r="AF443" s="131"/>
      <c r="AG443" s="129"/>
      <c r="AH443" s="129"/>
      <c r="AI443" s="129"/>
      <c r="AJ443" s="129"/>
      <c r="AK443" s="129"/>
      <c r="AL443" s="129"/>
      <c r="AM443" s="129"/>
      <c r="AN443" s="129"/>
      <c r="AO443" s="130"/>
      <c r="AP443" s="133"/>
    </row>
    <row r="444" spans="1:43" s="134" customFormat="1" ht="37.5" customHeight="1">
      <c r="A444" s="42" t="s">
        <v>100</v>
      </c>
      <c r="B444" s="12" t="s">
        <v>258</v>
      </c>
      <c r="C444" s="16" t="s">
        <v>253</v>
      </c>
      <c r="D444" s="16" t="s">
        <v>44</v>
      </c>
      <c r="E444" s="105">
        <v>43488</v>
      </c>
      <c r="F444" s="105" t="s">
        <v>58</v>
      </c>
      <c r="G444" s="105">
        <v>43511</v>
      </c>
      <c r="H444" s="105">
        <v>43514</v>
      </c>
      <c r="I444" s="16" t="s">
        <v>49</v>
      </c>
      <c r="J444" s="106">
        <f t="shared" si="47"/>
        <v>531690.5</v>
      </c>
      <c r="K444" s="106"/>
      <c r="L444" s="106">
        <v>531690.5</v>
      </c>
      <c r="M444" s="111"/>
      <c r="N444" s="128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  <c r="Z444" s="129"/>
      <c r="AA444" s="129"/>
      <c r="AB444" s="130"/>
      <c r="AC444" s="131"/>
      <c r="AD444" s="131"/>
      <c r="AE444" s="132"/>
      <c r="AF444" s="131"/>
      <c r="AG444" s="129"/>
      <c r="AH444" s="129"/>
      <c r="AI444" s="129"/>
      <c r="AJ444" s="129"/>
      <c r="AK444" s="129"/>
      <c r="AL444" s="129"/>
      <c r="AM444" s="129"/>
      <c r="AN444" s="129"/>
      <c r="AO444" s="130"/>
      <c r="AP444" s="133"/>
    </row>
    <row r="445" spans="1:43" s="134" customFormat="1" ht="33.75" customHeight="1">
      <c r="A445" s="42" t="s">
        <v>100</v>
      </c>
      <c r="B445" s="12" t="s">
        <v>258</v>
      </c>
      <c r="C445" s="16" t="s">
        <v>253</v>
      </c>
      <c r="D445" s="16" t="s">
        <v>44</v>
      </c>
      <c r="E445" s="105">
        <v>43622</v>
      </c>
      <c r="F445" s="105" t="s">
        <v>58</v>
      </c>
      <c r="G445" s="105">
        <v>43627</v>
      </c>
      <c r="H445" s="105">
        <v>43628</v>
      </c>
      <c r="I445" s="16" t="s">
        <v>49</v>
      </c>
      <c r="J445" s="106">
        <f t="shared" ref="J445:J454" si="48">SUM(K445:L445)</f>
        <v>531690.5</v>
      </c>
      <c r="K445" s="106"/>
      <c r="L445" s="106">
        <v>531690.5</v>
      </c>
      <c r="M445" s="107"/>
      <c r="N445" s="128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  <c r="Z445" s="129"/>
      <c r="AA445" s="129"/>
      <c r="AB445" s="130"/>
      <c r="AC445" s="131"/>
      <c r="AD445" s="131"/>
      <c r="AE445" s="132"/>
      <c r="AF445" s="131"/>
      <c r="AG445" s="129"/>
      <c r="AH445" s="129"/>
      <c r="AI445" s="129"/>
      <c r="AJ445" s="129"/>
      <c r="AK445" s="129"/>
      <c r="AL445" s="129"/>
      <c r="AM445" s="129"/>
      <c r="AN445" s="129"/>
      <c r="AO445" s="130"/>
      <c r="AP445" s="133"/>
    </row>
    <row r="446" spans="1:43" s="104" customFormat="1" ht="33.75" customHeight="1">
      <c r="A446" s="17" t="s">
        <v>56</v>
      </c>
      <c r="B446" s="12" t="s">
        <v>718</v>
      </c>
      <c r="C446" s="16" t="s">
        <v>811</v>
      </c>
      <c r="D446" s="16" t="s">
        <v>40</v>
      </c>
      <c r="E446" s="13" t="str">
        <f>IF(D446="","",IF((OR(D446=data_validation!A$1,D446=data_validation!A$2,D446=data_validation!A$5,D446=data_validation!A$6,D446=data_validation!A$14,D446=data_validation!A$16)),"Indicate Date","N/A"))</f>
        <v>N/A</v>
      </c>
      <c r="F446" s="13" t="str">
        <f>IF(D446="","",IF((OR(D446=data_validation!A$1,D446=data_validation!A$2)),"Indicate Date","N/A"))</f>
        <v>N/A</v>
      </c>
      <c r="G446" s="38">
        <v>43536</v>
      </c>
      <c r="H446" s="38">
        <v>43539</v>
      </c>
      <c r="I446" s="13" t="s">
        <v>49</v>
      </c>
      <c r="J446" s="14">
        <f t="shared" si="48"/>
        <v>300000</v>
      </c>
      <c r="K446" s="14">
        <v>300000</v>
      </c>
      <c r="L446" s="14"/>
      <c r="M446" s="15"/>
      <c r="N446" s="98"/>
      <c r="O446" s="99"/>
      <c r="P446" s="99"/>
      <c r="Q446" s="99"/>
      <c r="R446" s="99"/>
      <c r="S446" s="99"/>
      <c r="T446" s="99"/>
      <c r="U446" s="99"/>
      <c r="V446" s="99"/>
      <c r="W446" s="99"/>
      <c r="X446" s="99"/>
      <c r="Y446" s="99"/>
      <c r="Z446" s="99"/>
      <c r="AA446" s="99"/>
      <c r="AB446" s="100"/>
      <c r="AC446" s="101"/>
      <c r="AD446" s="101"/>
      <c r="AE446" s="102"/>
      <c r="AF446" s="101"/>
      <c r="AG446" s="99"/>
      <c r="AH446" s="99"/>
      <c r="AI446" s="99"/>
      <c r="AJ446" s="99"/>
      <c r="AK446" s="99"/>
      <c r="AL446" s="99"/>
      <c r="AM446" s="99"/>
      <c r="AN446" s="99"/>
      <c r="AO446" s="100"/>
      <c r="AP446" s="103"/>
    </row>
    <row r="447" spans="1:43" s="104" customFormat="1" ht="33.75" customHeight="1">
      <c r="A447" s="17" t="s">
        <v>59</v>
      </c>
      <c r="B447" s="12" t="s">
        <v>141</v>
      </c>
      <c r="C447" s="16" t="s">
        <v>811</v>
      </c>
      <c r="D447" s="16" t="s">
        <v>40</v>
      </c>
      <c r="E447" s="13" t="str">
        <f>IF(D447="","",IF((OR(D447=data_validation!A$1,D447=data_validation!A$2,D447=data_validation!A$5,D447=data_validation!A$6,D447=data_validation!A$14,D447=data_validation!A$16)),"Indicate Date","N/A"))</f>
        <v>N/A</v>
      </c>
      <c r="F447" s="13" t="str">
        <f>IF(D447="","",IF((OR(D447=data_validation!A$1,D447=data_validation!A$2)),"Indicate Date","N/A"))</f>
        <v>N/A</v>
      </c>
      <c r="G447" s="38">
        <v>43536</v>
      </c>
      <c r="H447" s="38">
        <v>43539</v>
      </c>
      <c r="I447" s="13" t="s">
        <v>49</v>
      </c>
      <c r="J447" s="14">
        <f t="shared" si="48"/>
        <v>140408.75</v>
      </c>
      <c r="K447" s="14">
        <v>140408.75</v>
      </c>
      <c r="L447" s="14"/>
      <c r="M447" s="15"/>
      <c r="N447" s="98"/>
      <c r="O447" s="99"/>
      <c r="P447" s="99"/>
      <c r="Q447" s="99"/>
      <c r="R447" s="99"/>
      <c r="S447" s="99"/>
      <c r="T447" s="99"/>
      <c r="U447" s="99"/>
      <c r="V447" s="99"/>
      <c r="W447" s="99"/>
      <c r="X447" s="99"/>
      <c r="Y447" s="99"/>
      <c r="Z447" s="99"/>
      <c r="AA447" s="99"/>
      <c r="AB447" s="100"/>
      <c r="AC447" s="101"/>
      <c r="AD447" s="101"/>
      <c r="AE447" s="102"/>
      <c r="AF447" s="101"/>
      <c r="AG447" s="99"/>
      <c r="AH447" s="99"/>
      <c r="AI447" s="99"/>
      <c r="AJ447" s="99"/>
      <c r="AK447" s="99"/>
      <c r="AL447" s="99"/>
      <c r="AM447" s="99"/>
      <c r="AN447" s="99"/>
      <c r="AO447" s="100"/>
      <c r="AP447" s="103"/>
    </row>
    <row r="448" spans="1:43" s="104" customFormat="1" ht="33.75" customHeight="1">
      <c r="A448" s="17" t="s">
        <v>59</v>
      </c>
      <c r="B448" s="12" t="s">
        <v>141</v>
      </c>
      <c r="C448" s="16" t="s">
        <v>811</v>
      </c>
      <c r="D448" s="16" t="s">
        <v>44</v>
      </c>
      <c r="E448" s="38">
        <v>43531</v>
      </c>
      <c r="F448" s="13" t="str">
        <f>IF(D448="","",IF((OR(D448=data_validation!A$1,D448=data_validation!A$2)),"Indicate Date","N/A"))</f>
        <v>N/A</v>
      </c>
      <c r="G448" s="38">
        <v>43536</v>
      </c>
      <c r="H448" s="38">
        <v>43539</v>
      </c>
      <c r="I448" s="13" t="s">
        <v>49</v>
      </c>
      <c r="J448" s="14">
        <f t="shared" si="48"/>
        <v>209393</v>
      </c>
      <c r="K448" s="14">
        <v>209393</v>
      </c>
      <c r="L448" s="14"/>
      <c r="M448" s="15"/>
      <c r="N448" s="98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Y448" s="99"/>
      <c r="Z448" s="99"/>
      <c r="AA448" s="99"/>
      <c r="AB448" s="100"/>
      <c r="AC448" s="101"/>
      <c r="AD448" s="101"/>
      <c r="AE448" s="102"/>
      <c r="AF448" s="101"/>
      <c r="AG448" s="99"/>
      <c r="AH448" s="99"/>
      <c r="AI448" s="99"/>
      <c r="AJ448" s="99"/>
      <c r="AK448" s="99"/>
      <c r="AL448" s="99"/>
      <c r="AM448" s="99"/>
      <c r="AN448" s="99"/>
      <c r="AO448" s="100"/>
      <c r="AP448" s="103"/>
    </row>
    <row r="449" spans="1:42" s="104" customFormat="1" ht="33.75" customHeight="1">
      <c r="A449" s="17" t="s">
        <v>65</v>
      </c>
      <c r="B449" s="12" t="s">
        <v>316</v>
      </c>
      <c r="C449" s="16" t="s">
        <v>811</v>
      </c>
      <c r="D449" s="16" t="s">
        <v>40</v>
      </c>
      <c r="E449" s="38">
        <v>43531</v>
      </c>
      <c r="F449" s="13" t="str">
        <f>IF(D449="","",IF((OR(D449=data_validation!A$1,D449=data_validation!A$2)),"Indicate Date","N/A"))</f>
        <v>N/A</v>
      </c>
      <c r="G449" s="38">
        <v>43536</v>
      </c>
      <c r="H449" s="38">
        <v>43539</v>
      </c>
      <c r="I449" s="13" t="s">
        <v>49</v>
      </c>
      <c r="J449" s="14">
        <f t="shared" si="48"/>
        <v>20000</v>
      </c>
      <c r="K449" s="14">
        <v>20000</v>
      </c>
      <c r="L449" s="14"/>
      <c r="M449" s="15"/>
      <c r="N449" s="98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Y449" s="99"/>
      <c r="Z449" s="99"/>
      <c r="AA449" s="99"/>
      <c r="AB449" s="100"/>
      <c r="AC449" s="101"/>
      <c r="AD449" s="101"/>
      <c r="AE449" s="102"/>
      <c r="AF449" s="101"/>
      <c r="AG449" s="99"/>
      <c r="AH449" s="99"/>
      <c r="AI449" s="99"/>
      <c r="AJ449" s="99"/>
      <c r="AK449" s="99"/>
      <c r="AL449" s="99"/>
      <c r="AM449" s="99"/>
      <c r="AN449" s="99"/>
      <c r="AO449" s="100"/>
      <c r="AP449" s="103"/>
    </row>
    <row r="450" spans="1:42" s="104" customFormat="1" ht="42.75" customHeight="1">
      <c r="A450" s="17" t="s">
        <v>131</v>
      </c>
      <c r="B450" s="12" t="s">
        <v>334</v>
      </c>
      <c r="C450" s="16" t="s">
        <v>811</v>
      </c>
      <c r="D450" s="16" t="s">
        <v>35</v>
      </c>
      <c r="E450" s="38">
        <v>43593</v>
      </c>
      <c r="F450" s="13" t="str">
        <f>IF(D450="","",IF((OR(D450=data_validation!A$1,D450=data_validation!A$2)),"Indicate Date","N/A"))</f>
        <v>N/A</v>
      </c>
      <c r="G450" s="38">
        <v>43599</v>
      </c>
      <c r="H450" s="38">
        <v>43601</v>
      </c>
      <c r="I450" s="13" t="s">
        <v>49</v>
      </c>
      <c r="J450" s="14">
        <f t="shared" si="48"/>
        <v>65000</v>
      </c>
      <c r="K450" s="14">
        <v>65000</v>
      </c>
      <c r="L450" s="14"/>
      <c r="M450" s="15"/>
      <c r="N450" s="98"/>
      <c r="O450" s="99"/>
      <c r="P450" s="99"/>
      <c r="Q450" s="99"/>
      <c r="R450" s="99"/>
      <c r="S450" s="99"/>
      <c r="T450" s="99"/>
      <c r="U450" s="99"/>
      <c r="V450" s="99"/>
      <c r="W450" s="99"/>
      <c r="X450" s="99"/>
      <c r="Y450" s="99"/>
      <c r="Z450" s="99"/>
      <c r="AA450" s="99"/>
      <c r="AB450" s="100"/>
      <c r="AC450" s="101"/>
      <c r="AD450" s="101"/>
      <c r="AE450" s="102"/>
      <c r="AF450" s="101"/>
      <c r="AG450" s="99"/>
      <c r="AH450" s="99"/>
      <c r="AI450" s="99"/>
      <c r="AJ450" s="99"/>
      <c r="AK450" s="99"/>
      <c r="AL450" s="99"/>
      <c r="AM450" s="99"/>
      <c r="AN450" s="99"/>
      <c r="AO450" s="100"/>
      <c r="AP450" s="103"/>
    </row>
    <row r="451" spans="1:42" s="104" customFormat="1" ht="39.75" customHeight="1">
      <c r="A451" s="17" t="s">
        <v>128</v>
      </c>
      <c r="B451" s="12" t="s">
        <v>318</v>
      </c>
      <c r="C451" s="16" t="s">
        <v>811</v>
      </c>
      <c r="D451" s="16" t="s">
        <v>35</v>
      </c>
      <c r="E451" s="38">
        <v>43593</v>
      </c>
      <c r="F451" s="13" t="str">
        <f>IF(D451="","",IF((OR(D451=data_validation!A$1,D451=data_validation!A$2)),"Indicate Date","N/A"))</f>
        <v>N/A</v>
      </c>
      <c r="G451" s="38">
        <v>43599</v>
      </c>
      <c r="H451" s="38">
        <v>43601</v>
      </c>
      <c r="I451" s="13" t="s">
        <v>49</v>
      </c>
      <c r="J451" s="14">
        <f t="shared" si="48"/>
        <v>30000</v>
      </c>
      <c r="K451" s="14">
        <v>30000</v>
      </c>
      <c r="L451" s="14"/>
      <c r="M451" s="15"/>
      <c r="N451" s="98"/>
      <c r="O451" s="99"/>
      <c r="P451" s="99"/>
      <c r="Q451" s="99"/>
      <c r="R451" s="99"/>
      <c r="S451" s="99"/>
      <c r="T451" s="99"/>
      <c r="U451" s="99"/>
      <c r="V451" s="99"/>
      <c r="W451" s="99"/>
      <c r="X451" s="99"/>
      <c r="Y451" s="99"/>
      <c r="Z451" s="99"/>
      <c r="AA451" s="99"/>
      <c r="AB451" s="100"/>
      <c r="AC451" s="101"/>
      <c r="AD451" s="101"/>
      <c r="AE451" s="102"/>
      <c r="AF451" s="101"/>
      <c r="AG451" s="99"/>
      <c r="AH451" s="99"/>
      <c r="AI451" s="99"/>
      <c r="AJ451" s="99"/>
      <c r="AK451" s="99"/>
      <c r="AL451" s="99"/>
      <c r="AM451" s="99"/>
      <c r="AN451" s="99"/>
      <c r="AO451" s="100"/>
      <c r="AP451" s="103"/>
    </row>
    <row r="452" spans="1:42" s="104" customFormat="1" ht="27.75" customHeight="1">
      <c r="A452" s="17" t="s">
        <v>75</v>
      </c>
      <c r="B452" s="12" t="s">
        <v>317</v>
      </c>
      <c r="C452" s="16" t="s">
        <v>811</v>
      </c>
      <c r="D452" s="16" t="s">
        <v>44</v>
      </c>
      <c r="E452" s="38">
        <v>43531</v>
      </c>
      <c r="F452" s="13" t="str">
        <f>IF(D452="","",IF((OR(D452=data_validation!A$1,D452=data_validation!A$2)),"Indicate Date","N/A"))</f>
        <v>N/A</v>
      </c>
      <c r="G452" s="38">
        <v>43536</v>
      </c>
      <c r="H452" s="38">
        <v>43537</v>
      </c>
      <c r="I452" s="13" t="s">
        <v>49</v>
      </c>
      <c r="J452" s="14">
        <f t="shared" si="48"/>
        <v>100000</v>
      </c>
      <c r="K452" s="14">
        <v>100000</v>
      </c>
      <c r="L452" s="14"/>
      <c r="M452" s="15"/>
      <c r="N452" s="98"/>
      <c r="O452" s="99"/>
      <c r="P452" s="99"/>
      <c r="Q452" s="99"/>
      <c r="R452" s="99"/>
      <c r="S452" s="99"/>
      <c r="T452" s="99"/>
      <c r="U452" s="99"/>
      <c r="V452" s="99"/>
      <c r="W452" s="99"/>
      <c r="X452" s="99"/>
      <c r="Y452" s="99"/>
      <c r="Z452" s="99"/>
      <c r="AA452" s="99"/>
      <c r="AB452" s="100"/>
      <c r="AC452" s="101"/>
      <c r="AD452" s="101"/>
      <c r="AE452" s="102"/>
      <c r="AF452" s="101"/>
      <c r="AG452" s="99"/>
      <c r="AH452" s="99"/>
      <c r="AI452" s="99"/>
      <c r="AJ452" s="99"/>
      <c r="AK452" s="99"/>
      <c r="AL452" s="99"/>
      <c r="AM452" s="99"/>
      <c r="AN452" s="99"/>
      <c r="AO452" s="100"/>
      <c r="AP452" s="103"/>
    </row>
    <row r="453" spans="1:42" s="104" customFormat="1" ht="27.75" customHeight="1">
      <c r="A453" s="17" t="s">
        <v>77</v>
      </c>
      <c r="B453" s="12" t="s">
        <v>244</v>
      </c>
      <c r="C453" s="16" t="s">
        <v>811</v>
      </c>
      <c r="D453" s="16" t="s">
        <v>44</v>
      </c>
      <c r="E453" s="38">
        <v>43531</v>
      </c>
      <c r="F453" s="13" t="str">
        <f>IF(D453="","",IF((OR(D453=data_validation!A$1,D453=data_validation!A$2)),"Indicate Date","N/A"))</f>
        <v>N/A</v>
      </c>
      <c r="G453" s="38">
        <v>43536</v>
      </c>
      <c r="H453" s="38">
        <v>43537</v>
      </c>
      <c r="I453" s="13" t="s">
        <v>49</v>
      </c>
      <c r="J453" s="14">
        <f t="shared" si="48"/>
        <v>135000</v>
      </c>
      <c r="K453" s="14"/>
      <c r="L453" s="14">
        <v>135000</v>
      </c>
      <c r="M453" s="15"/>
      <c r="N453" s="98"/>
      <c r="O453" s="99"/>
      <c r="P453" s="99"/>
      <c r="Q453" s="99"/>
      <c r="R453" s="99"/>
      <c r="S453" s="99"/>
      <c r="T453" s="99"/>
      <c r="U453" s="99"/>
      <c r="V453" s="99"/>
      <c r="W453" s="99"/>
      <c r="X453" s="99"/>
      <c r="Y453" s="99"/>
      <c r="Z453" s="99"/>
      <c r="AA453" s="99"/>
      <c r="AB453" s="100"/>
      <c r="AC453" s="101"/>
      <c r="AD453" s="101"/>
      <c r="AE453" s="102"/>
      <c r="AF453" s="101"/>
      <c r="AG453" s="99"/>
      <c r="AH453" s="99"/>
      <c r="AI453" s="99"/>
      <c r="AJ453" s="99"/>
      <c r="AK453" s="99"/>
      <c r="AL453" s="99"/>
      <c r="AM453" s="99"/>
      <c r="AN453" s="99"/>
      <c r="AO453" s="100"/>
      <c r="AP453" s="103"/>
    </row>
    <row r="454" spans="1:42" s="104" customFormat="1" ht="35.25" customHeight="1">
      <c r="A454" s="17" t="s">
        <v>103</v>
      </c>
      <c r="B454" s="12" t="s">
        <v>719</v>
      </c>
      <c r="C454" s="16" t="s">
        <v>811</v>
      </c>
      <c r="D454" s="16" t="s">
        <v>44</v>
      </c>
      <c r="E454" s="38">
        <v>43531</v>
      </c>
      <c r="F454" s="13" t="str">
        <f>IF(D454="","",IF((OR(D454=data_validation!A$1,D454=data_validation!A$2)),"Indicate Date","N/A"))</f>
        <v>N/A</v>
      </c>
      <c r="G454" s="38">
        <v>43536</v>
      </c>
      <c r="H454" s="38">
        <v>43537</v>
      </c>
      <c r="I454" s="13" t="s">
        <v>49</v>
      </c>
      <c r="J454" s="14">
        <f t="shared" si="48"/>
        <v>124000</v>
      </c>
      <c r="K454" s="14"/>
      <c r="L454" s="14">
        <v>124000</v>
      </c>
      <c r="M454" s="15"/>
      <c r="N454" s="98"/>
      <c r="O454" s="99"/>
      <c r="P454" s="99"/>
      <c r="Q454" s="99"/>
      <c r="R454" s="99"/>
      <c r="S454" s="99"/>
      <c r="T454" s="99"/>
      <c r="U454" s="99"/>
      <c r="V454" s="99"/>
      <c r="W454" s="99"/>
      <c r="X454" s="99"/>
      <c r="Y454" s="99"/>
      <c r="Z454" s="99"/>
      <c r="AA454" s="99"/>
      <c r="AB454" s="100"/>
      <c r="AC454" s="101"/>
      <c r="AD454" s="101"/>
      <c r="AE454" s="102"/>
      <c r="AF454" s="101"/>
      <c r="AG454" s="99"/>
      <c r="AH454" s="99"/>
      <c r="AI454" s="99"/>
      <c r="AJ454" s="99"/>
      <c r="AK454" s="99"/>
      <c r="AL454" s="99"/>
      <c r="AM454" s="99"/>
      <c r="AN454" s="99"/>
      <c r="AO454" s="100"/>
      <c r="AP454" s="103"/>
    </row>
    <row r="455" spans="1:42" s="104" customFormat="1" ht="35.25" customHeight="1">
      <c r="A455" s="17" t="s">
        <v>59</v>
      </c>
      <c r="B455" s="12" t="s">
        <v>132</v>
      </c>
      <c r="C455" s="16" t="s">
        <v>809</v>
      </c>
      <c r="D455" s="16" t="s">
        <v>31</v>
      </c>
      <c r="E455" s="38">
        <v>43488</v>
      </c>
      <c r="F455" s="39">
        <v>43508</v>
      </c>
      <c r="G455" s="38">
        <v>43511</v>
      </c>
      <c r="H455" s="38">
        <v>43514</v>
      </c>
      <c r="I455" s="13" t="s">
        <v>49</v>
      </c>
      <c r="J455" s="14">
        <f t="shared" ref="J455:J465" si="49">SUM(K455:L455)</f>
        <v>1073708.8500000001</v>
      </c>
      <c r="K455" s="14">
        <f>806608.85+267100</f>
        <v>1073708.8500000001</v>
      </c>
      <c r="L455" s="14"/>
      <c r="M455" s="15"/>
      <c r="N455" s="98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Y455" s="99"/>
      <c r="Z455" s="99"/>
      <c r="AA455" s="99"/>
      <c r="AB455" s="100"/>
      <c r="AC455" s="101"/>
      <c r="AD455" s="101"/>
      <c r="AE455" s="102"/>
      <c r="AF455" s="101"/>
      <c r="AG455" s="99"/>
      <c r="AH455" s="99"/>
      <c r="AI455" s="99"/>
      <c r="AJ455" s="99"/>
      <c r="AK455" s="99"/>
      <c r="AL455" s="99"/>
      <c r="AM455" s="99"/>
      <c r="AN455" s="99"/>
      <c r="AO455" s="100"/>
      <c r="AP455" s="103"/>
    </row>
    <row r="456" spans="1:42" s="104" customFormat="1" ht="35.25" customHeight="1">
      <c r="A456" s="17" t="s">
        <v>59</v>
      </c>
      <c r="B456" s="12" t="s">
        <v>132</v>
      </c>
      <c r="C456" s="16" t="s">
        <v>809</v>
      </c>
      <c r="D456" s="16" t="s">
        <v>40</v>
      </c>
      <c r="E456" s="115">
        <v>43489</v>
      </c>
      <c r="F456" s="13" t="str">
        <f>IF(D456="","",IF((OR(D456=data_validation!A$1,D456=data_validation!A$2)),"Indicate Date","N/A"))</f>
        <v>N/A</v>
      </c>
      <c r="G456" s="115">
        <v>43494</v>
      </c>
      <c r="H456" s="115">
        <v>43496</v>
      </c>
      <c r="I456" s="13" t="s">
        <v>49</v>
      </c>
      <c r="J456" s="14">
        <f t="shared" si="49"/>
        <v>238291.04</v>
      </c>
      <c r="K456" s="14">
        <v>238291.04</v>
      </c>
      <c r="L456" s="14"/>
      <c r="M456" s="15"/>
      <c r="N456" s="98"/>
      <c r="O456" s="99"/>
      <c r="P456" s="99"/>
      <c r="Q456" s="99"/>
      <c r="R456" s="99"/>
      <c r="S456" s="99"/>
      <c r="T456" s="99"/>
      <c r="U456" s="99"/>
      <c r="V456" s="99"/>
      <c r="W456" s="99"/>
      <c r="X456" s="99"/>
      <c r="Y456" s="99"/>
      <c r="Z456" s="99"/>
      <c r="AA456" s="99"/>
      <c r="AB456" s="100"/>
      <c r="AC456" s="101"/>
      <c r="AD456" s="101"/>
      <c r="AE456" s="102"/>
      <c r="AF456" s="101"/>
      <c r="AG456" s="99"/>
      <c r="AH456" s="99"/>
      <c r="AI456" s="99"/>
      <c r="AJ456" s="99"/>
      <c r="AK456" s="99"/>
      <c r="AL456" s="99"/>
      <c r="AM456" s="99"/>
      <c r="AN456" s="99"/>
      <c r="AO456" s="100"/>
      <c r="AP456" s="103"/>
    </row>
    <row r="457" spans="1:42" s="104" customFormat="1" ht="35.25" customHeight="1">
      <c r="A457" s="17" t="s">
        <v>65</v>
      </c>
      <c r="B457" s="12" t="s">
        <v>482</v>
      </c>
      <c r="C457" s="16" t="s">
        <v>809</v>
      </c>
      <c r="D457" s="16" t="s">
        <v>44</v>
      </c>
      <c r="E457" s="115">
        <v>43489</v>
      </c>
      <c r="F457" s="13" t="str">
        <f>IF(D457="","",IF((OR(D457=data_validation!A$1,D457=data_validation!A$2)),"Indicate Date","N/A"))</f>
        <v>N/A</v>
      </c>
      <c r="G457" s="115">
        <v>43494</v>
      </c>
      <c r="H457" s="115">
        <v>43496</v>
      </c>
      <c r="I457" s="13" t="s">
        <v>49</v>
      </c>
      <c r="J457" s="14">
        <f t="shared" si="49"/>
        <v>134392.4</v>
      </c>
      <c r="K457" s="14">
        <v>134392.4</v>
      </c>
      <c r="L457" s="14"/>
      <c r="M457" s="15"/>
      <c r="N457" s="98"/>
      <c r="O457" s="99"/>
      <c r="P457" s="99"/>
      <c r="Q457" s="99"/>
      <c r="R457" s="99"/>
      <c r="S457" s="99"/>
      <c r="T457" s="99"/>
      <c r="U457" s="99"/>
      <c r="V457" s="99"/>
      <c r="W457" s="99"/>
      <c r="X457" s="99"/>
      <c r="Y457" s="99"/>
      <c r="Z457" s="99"/>
      <c r="AA457" s="99"/>
      <c r="AB457" s="100"/>
      <c r="AC457" s="101"/>
      <c r="AD457" s="101"/>
      <c r="AE457" s="102"/>
      <c r="AF457" s="101"/>
      <c r="AG457" s="99"/>
      <c r="AH457" s="99"/>
      <c r="AI457" s="99"/>
      <c r="AJ457" s="99"/>
      <c r="AK457" s="99"/>
      <c r="AL457" s="99"/>
      <c r="AM457" s="99"/>
      <c r="AN457" s="99"/>
      <c r="AO457" s="100"/>
      <c r="AP457" s="103"/>
    </row>
    <row r="458" spans="1:42" s="104" customFormat="1" ht="37.5" customHeight="1">
      <c r="A458" s="17" t="s">
        <v>65</v>
      </c>
      <c r="B458" s="12" t="s">
        <v>261</v>
      </c>
      <c r="C458" s="16" t="s">
        <v>809</v>
      </c>
      <c r="D458" s="16" t="s">
        <v>40</v>
      </c>
      <c r="E458" s="13" t="str">
        <f>IF(D458="","",IF((OR(D458=data_validation!A$1,D458=data_validation!A$2,D458=data_validation!A$5,D458=data_validation!A$6,D458=data_validation!A$14,D458=data_validation!A$16)),"Indicate Date","N/A"))</f>
        <v>N/A</v>
      </c>
      <c r="F458" s="13" t="str">
        <f>IF(D458="","",IF((OR(D458=data_validation!A$1,D458=data_validation!A$2)),"Indicate Date","N/A"))</f>
        <v>N/A</v>
      </c>
      <c r="G458" s="115">
        <v>43494</v>
      </c>
      <c r="H458" s="115">
        <v>43496</v>
      </c>
      <c r="I458" s="13" t="s">
        <v>49</v>
      </c>
      <c r="J458" s="14">
        <f t="shared" si="49"/>
        <v>51194.74</v>
      </c>
      <c r="K458" s="14">
        <v>51194.74</v>
      </c>
      <c r="L458" s="14"/>
      <c r="M458" s="15"/>
      <c r="N458" s="98"/>
      <c r="O458" s="99"/>
      <c r="P458" s="99"/>
      <c r="Q458" s="99"/>
      <c r="R458" s="99"/>
      <c r="S458" s="99"/>
      <c r="T458" s="99"/>
      <c r="U458" s="99"/>
      <c r="V458" s="99"/>
      <c r="W458" s="99"/>
      <c r="X458" s="99"/>
      <c r="Y458" s="99"/>
      <c r="Z458" s="99"/>
      <c r="AA458" s="99"/>
      <c r="AB458" s="100"/>
      <c r="AC458" s="101"/>
      <c r="AD458" s="101"/>
      <c r="AE458" s="102"/>
      <c r="AF458" s="101"/>
      <c r="AG458" s="99"/>
      <c r="AH458" s="99"/>
      <c r="AI458" s="99"/>
      <c r="AJ458" s="99"/>
      <c r="AK458" s="99"/>
      <c r="AL458" s="99"/>
      <c r="AM458" s="99"/>
      <c r="AN458" s="99"/>
      <c r="AO458" s="100"/>
      <c r="AP458" s="103"/>
    </row>
    <row r="459" spans="1:42" s="134" customFormat="1" ht="37.5" customHeight="1">
      <c r="A459" s="17" t="s">
        <v>150</v>
      </c>
      <c r="B459" s="12" t="s">
        <v>262</v>
      </c>
      <c r="C459" s="16" t="s">
        <v>809</v>
      </c>
      <c r="D459" s="16" t="s">
        <v>33</v>
      </c>
      <c r="E459" s="16" t="str">
        <f>IF(D459="","",IF((OR(D459=data_validation!A$1,D459=data_validation!A$2,D459=data_validation!A$5,D459=data_validation!A$6,D459=data_validation!A$14,D459=data_validation!A$16)),"Indicate Date","N/A"))</f>
        <v>N/A</v>
      </c>
      <c r="F459" s="16" t="str">
        <f>IF(D459="","",IF((OR(D459=data_validation!A$1,D459=data_validation!A$2)),"Indicate Date","N/A"))</f>
        <v>N/A</v>
      </c>
      <c r="G459" s="115">
        <v>43494</v>
      </c>
      <c r="H459" s="115">
        <v>43496</v>
      </c>
      <c r="I459" s="16" t="s">
        <v>49</v>
      </c>
      <c r="J459" s="106">
        <f t="shared" si="49"/>
        <v>2400000</v>
      </c>
      <c r="K459" s="106">
        <v>2400000</v>
      </c>
      <c r="L459" s="106"/>
      <c r="M459" s="107"/>
      <c r="N459" s="128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  <c r="Z459" s="129"/>
      <c r="AA459" s="129"/>
      <c r="AB459" s="130"/>
      <c r="AC459" s="131"/>
      <c r="AD459" s="131"/>
      <c r="AE459" s="132"/>
      <c r="AF459" s="131"/>
      <c r="AG459" s="129"/>
      <c r="AH459" s="129"/>
      <c r="AI459" s="129"/>
      <c r="AJ459" s="129"/>
      <c r="AK459" s="129"/>
      <c r="AL459" s="129"/>
      <c r="AM459" s="129"/>
      <c r="AN459" s="129"/>
      <c r="AO459" s="130"/>
      <c r="AP459" s="133"/>
    </row>
    <row r="460" spans="1:42" s="134" customFormat="1" ht="37.5" customHeight="1">
      <c r="A460" s="17" t="s">
        <v>263</v>
      </c>
      <c r="B460" s="12" t="s">
        <v>265</v>
      </c>
      <c r="C460" s="16" t="s">
        <v>809</v>
      </c>
      <c r="D460" s="16" t="s">
        <v>42</v>
      </c>
      <c r="E460" s="115" t="s">
        <v>58</v>
      </c>
      <c r="F460" s="13" t="str">
        <f>IF(D460="","",IF((OR(D460=data_validation!A$1,D460=data_validation!A$2)),"Indicate Date","N/A"))</f>
        <v>N/A</v>
      </c>
      <c r="G460" s="115">
        <v>43494</v>
      </c>
      <c r="H460" s="115">
        <v>43496</v>
      </c>
      <c r="I460" s="16" t="s">
        <v>49</v>
      </c>
      <c r="J460" s="106">
        <f t="shared" si="49"/>
        <v>200000</v>
      </c>
      <c r="K460" s="106">
        <v>200000</v>
      </c>
      <c r="L460" s="106"/>
      <c r="M460" s="107"/>
      <c r="N460" s="128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  <c r="Z460" s="129"/>
      <c r="AA460" s="129"/>
      <c r="AB460" s="130"/>
      <c r="AC460" s="131"/>
      <c r="AD460" s="131"/>
      <c r="AE460" s="132"/>
      <c r="AF460" s="131"/>
      <c r="AG460" s="129"/>
      <c r="AH460" s="129"/>
      <c r="AI460" s="129"/>
      <c r="AJ460" s="129"/>
      <c r="AK460" s="129"/>
      <c r="AL460" s="129"/>
      <c r="AM460" s="129"/>
      <c r="AN460" s="129"/>
      <c r="AO460" s="130"/>
      <c r="AP460" s="133"/>
    </row>
    <row r="461" spans="1:42" s="134" customFormat="1" ht="37.5" customHeight="1">
      <c r="A461" s="17" t="s">
        <v>74</v>
      </c>
      <c r="B461" s="12" t="s">
        <v>266</v>
      </c>
      <c r="C461" s="16" t="s">
        <v>809</v>
      </c>
      <c r="D461" s="16" t="s">
        <v>44</v>
      </c>
      <c r="E461" s="115">
        <v>43489</v>
      </c>
      <c r="F461" s="13" t="str">
        <f>IF(D461="","",IF((OR(D461=data_validation!A$1,D461=data_validation!A$2)),"Indicate Date","N/A"))</f>
        <v>N/A</v>
      </c>
      <c r="G461" s="115">
        <v>43494</v>
      </c>
      <c r="H461" s="115">
        <v>43496</v>
      </c>
      <c r="I461" s="16" t="s">
        <v>49</v>
      </c>
      <c r="J461" s="106">
        <f t="shared" si="49"/>
        <v>200000</v>
      </c>
      <c r="K461" s="106">
        <v>200000</v>
      </c>
      <c r="L461" s="106"/>
      <c r="M461" s="107"/>
      <c r="N461" s="128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  <c r="Z461" s="129"/>
      <c r="AA461" s="129"/>
      <c r="AB461" s="130"/>
      <c r="AC461" s="131"/>
      <c r="AD461" s="131"/>
      <c r="AE461" s="132"/>
      <c r="AF461" s="131"/>
      <c r="AG461" s="129"/>
      <c r="AH461" s="129"/>
      <c r="AI461" s="129"/>
      <c r="AJ461" s="129"/>
      <c r="AK461" s="129"/>
      <c r="AL461" s="129"/>
      <c r="AM461" s="129"/>
      <c r="AN461" s="129"/>
      <c r="AO461" s="130"/>
      <c r="AP461" s="133"/>
    </row>
    <row r="462" spans="1:42" s="134" customFormat="1" ht="37.5" customHeight="1">
      <c r="A462" s="17" t="s">
        <v>131</v>
      </c>
      <c r="B462" s="12" t="s">
        <v>267</v>
      </c>
      <c r="C462" s="16" t="s">
        <v>809</v>
      </c>
      <c r="D462" s="16" t="s">
        <v>44</v>
      </c>
      <c r="E462" s="115">
        <v>43489</v>
      </c>
      <c r="F462" s="13" t="str">
        <f>IF(D462="","",IF((OR(D462=data_validation!A$1,D462=data_validation!A$2)),"Indicate Date","N/A"))</f>
        <v>N/A</v>
      </c>
      <c r="G462" s="115">
        <v>43494</v>
      </c>
      <c r="H462" s="115">
        <v>43496</v>
      </c>
      <c r="I462" s="16" t="s">
        <v>49</v>
      </c>
      <c r="J462" s="106">
        <f t="shared" si="49"/>
        <v>100000</v>
      </c>
      <c r="K462" s="106">
        <v>100000</v>
      </c>
      <c r="L462" s="106"/>
      <c r="M462" s="107"/>
      <c r="N462" s="128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  <c r="Z462" s="129"/>
      <c r="AA462" s="129"/>
      <c r="AB462" s="130"/>
      <c r="AC462" s="131"/>
      <c r="AD462" s="131"/>
      <c r="AE462" s="132"/>
      <c r="AF462" s="131"/>
      <c r="AG462" s="129"/>
      <c r="AH462" s="129"/>
      <c r="AI462" s="129"/>
      <c r="AJ462" s="129"/>
      <c r="AK462" s="129"/>
      <c r="AL462" s="129"/>
      <c r="AM462" s="129"/>
      <c r="AN462" s="129"/>
      <c r="AO462" s="130"/>
      <c r="AP462" s="133"/>
    </row>
    <row r="463" spans="1:42" s="134" customFormat="1" ht="39.75" customHeight="1">
      <c r="A463" s="17" t="s">
        <v>128</v>
      </c>
      <c r="B463" s="12" t="s">
        <v>268</v>
      </c>
      <c r="C463" s="16" t="s">
        <v>809</v>
      </c>
      <c r="D463" s="16" t="s">
        <v>44</v>
      </c>
      <c r="E463" s="115">
        <v>43489</v>
      </c>
      <c r="F463" s="13" t="str">
        <f>IF(D463="","",IF((OR(D463=data_validation!A$1,D463=data_validation!A$2)),"Indicate Date","N/A"))</f>
        <v>N/A</v>
      </c>
      <c r="G463" s="115">
        <v>43494</v>
      </c>
      <c r="H463" s="115">
        <v>43496</v>
      </c>
      <c r="I463" s="16" t="s">
        <v>49</v>
      </c>
      <c r="J463" s="106">
        <f t="shared" si="49"/>
        <v>300000</v>
      </c>
      <c r="K463" s="106">
        <v>300000</v>
      </c>
      <c r="L463" s="106"/>
      <c r="M463" s="107"/>
      <c r="N463" s="128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  <c r="Z463" s="129"/>
      <c r="AA463" s="129"/>
      <c r="AB463" s="130"/>
      <c r="AC463" s="131"/>
      <c r="AD463" s="131"/>
      <c r="AE463" s="132"/>
      <c r="AF463" s="131"/>
      <c r="AG463" s="129"/>
      <c r="AH463" s="129"/>
      <c r="AI463" s="129"/>
      <c r="AJ463" s="129"/>
      <c r="AK463" s="129"/>
      <c r="AL463" s="129"/>
      <c r="AM463" s="129"/>
      <c r="AN463" s="129"/>
      <c r="AO463" s="130"/>
      <c r="AP463" s="133"/>
    </row>
    <row r="464" spans="1:42" s="134" customFormat="1" ht="37.5" customHeight="1">
      <c r="A464" s="17" t="s">
        <v>264</v>
      </c>
      <c r="B464" s="12" t="s">
        <v>269</v>
      </c>
      <c r="C464" s="16" t="s">
        <v>809</v>
      </c>
      <c r="D464" s="16" t="s">
        <v>44</v>
      </c>
      <c r="E464" s="115">
        <v>43489</v>
      </c>
      <c r="F464" s="13" t="str">
        <f>IF(D464="","",IF((OR(D464=data_validation!A$1,D464=data_validation!A$2)),"Indicate Date","N/A"))</f>
        <v>N/A</v>
      </c>
      <c r="G464" s="115">
        <v>43494</v>
      </c>
      <c r="H464" s="115">
        <v>43496</v>
      </c>
      <c r="I464" s="16" t="s">
        <v>49</v>
      </c>
      <c r="J464" s="106">
        <f t="shared" si="49"/>
        <v>80000</v>
      </c>
      <c r="K464" s="106">
        <v>80000</v>
      </c>
      <c r="L464" s="106"/>
      <c r="M464" s="107"/>
      <c r="N464" s="128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  <c r="Z464" s="129"/>
      <c r="AA464" s="129"/>
      <c r="AB464" s="130"/>
      <c r="AC464" s="131"/>
      <c r="AD464" s="131"/>
      <c r="AE464" s="132"/>
      <c r="AF464" s="131"/>
      <c r="AG464" s="129"/>
      <c r="AH464" s="129"/>
      <c r="AI464" s="129"/>
      <c r="AJ464" s="129"/>
      <c r="AK464" s="129"/>
      <c r="AL464" s="129"/>
      <c r="AM464" s="129"/>
      <c r="AN464" s="129"/>
      <c r="AO464" s="130"/>
      <c r="AP464" s="133"/>
    </row>
    <row r="465" spans="1:42" s="134" customFormat="1" ht="33.75" customHeight="1">
      <c r="A465" s="17" t="s">
        <v>75</v>
      </c>
      <c r="B465" s="12" t="s">
        <v>270</v>
      </c>
      <c r="C465" s="16" t="s">
        <v>809</v>
      </c>
      <c r="D465" s="16" t="s">
        <v>44</v>
      </c>
      <c r="E465" s="115">
        <v>43489</v>
      </c>
      <c r="F465" s="13" t="str">
        <f>IF(D465="","",IF((OR(D465=data_validation!A$1,D465=data_validation!A$2)),"Indicate Date","N/A"))</f>
        <v>N/A</v>
      </c>
      <c r="G465" s="115">
        <v>43494</v>
      </c>
      <c r="H465" s="115">
        <v>43496</v>
      </c>
      <c r="I465" s="16" t="s">
        <v>49</v>
      </c>
      <c r="J465" s="106">
        <f t="shared" si="49"/>
        <v>120000</v>
      </c>
      <c r="K465" s="106">
        <v>120000</v>
      </c>
      <c r="L465" s="106"/>
      <c r="M465" s="107"/>
      <c r="N465" s="128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  <c r="Z465" s="129"/>
      <c r="AA465" s="129"/>
      <c r="AB465" s="130"/>
      <c r="AC465" s="131"/>
      <c r="AD465" s="131"/>
      <c r="AE465" s="132"/>
      <c r="AF465" s="131"/>
      <c r="AG465" s="129"/>
      <c r="AH465" s="129"/>
      <c r="AI465" s="129"/>
      <c r="AJ465" s="129"/>
      <c r="AK465" s="129"/>
      <c r="AL465" s="129"/>
      <c r="AM465" s="129"/>
      <c r="AN465" s="129"/>
      <c r="AO465" s="130"/>
      <c r="AP465" s="133"/>
    </row>
    <row r="466" spans="1:42" s="134" customFormat="1" ht="33.75" customHeight="1">
      <c r="A466" s="17" t="s">
        <v>263</v>
      </c>
      <c r="B466" s="12" t="s">
        <v>265</v>
      </c>
      <c r="C466" s="16" t="s">
        <v>809</v>
      </c>
      <c r="D466" s="16" t="s">
        <v>44</v>
      </c>
      <c r="E466" s="115" t="s">
        <v>58</v>
      </c>
      <c r="F466" s="13" t="str">
        <f>IF(D466="","",IF((OR(D466=data_validation!A$1,D466=data_validation!A$2)),"Indicate Date","N/A"))</f>
        <v>N/A</v>
      </c>
      <c r="G466" s="115">
        <v>43494</v>
      </c>
      <c r="H466" s="115">
        <v>43496</v>
      </c>
      <c r="I466" s="16" t="s">
        <v>49</v>
      </c>
      <c r="J466" s="106">
        <f>SUM(K466:L466)</f>
        <v>180000</v>
      </c>
      <c r="K466" s="106">
        <v>180000</v>
      </c>
      <c r="L466" s="106"/>
      <c r="M466" s="107"/>
      <c r="N466" s="128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  <c r="Z466" s="129"/>
      <c r="AA466" s="129"/>
      <c r="AB466" s="130"/>
      <c r="AC466" s="131"/>
      <c r="AD466" s="131"/>
      <c r="AE466" s="132"/>
      <c r="AF466" s="131"/>
      <c r="AG466" s="129"/>
      <c r="AH466" s="129"/>
      <c r="AI466" s="129"/>
      <c r="AJ466" s="129"/>
      <c r="AK466" s="129"/>
      <c r="AL466" s="129"/>
      <c r="AM466" s="129"/>
      <c r="AN466" s="129"/>
      <c r="AO466" s="130"/>
      <c r="AP466" s="133"/>
    </row>
    <row r="467" spans="1:42" s="134" customFormat="1" ht="36" customHeight="1">
      <c r="A467" s="116" t="s">
        <v>75</v>
      </c>
      <c r="B467" s="117" t="s">
        <v>271</v>
      </c>
      <c r="C467" s="16" t="s">
        <v>809</v>
      </c>
      <c r="D467" s="16" t="s">
        <v>44</v>
      </c>
      <c r="E467" s="115">
        <v>43489</v>
      </c>
      <c r="F467" s="13" t="str">
        <f>IF(D467="","",IF((OR(D467=data_validation!A$1,D467=data_validation!A$2)),"Indicate Date","N/A"))</f>
        <v>N/A</v>
      </c>
      <c r="G467" s="115">
        <v>43494</v>
      </c>
      <c r="H467" s="115">
        <v>43496</v>
      </c>
      <c r="I467" s="16" t="s">
        <v>49</v>
      </c>
      <c r="J467" s="106">
        <f>SUM(K467:L467)</f>
        <v>150000</v>
      </c>
      <c r="K467" s="106">
        <v>150000</v>
      </c>
      <c r="L467" s="106"/>
      <c r="M467" s="107"/>
      <c r="N467" s="128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  <c r="Z467" s="129"/>
      <c r="AA467" s="129"/>
      <c r="AB467" s="130"/>
      <c r="AC467" s="131"/>
      <c r="AD467" s="131"/>
      <c r="AE467" s="132"/>
      <c r="AF467" s="131"/>
      <c r="AG467" s="129"/>
      <c r="AH467" s="129"/>
      <c r="AI467" s="129"/>
      <c r="AJ467" s="129"/>
      <c r="AK467" s="129"/>
      <c r="AL467" s="129"/>
      <c r="AM467" s="129"/>
      <c r="AN467" s="129"/>
      <c r="AO467" s="130"/>
      <c r="AP467" s="133"/>
    </row>
    <row r="468" spans="1:42" s="134" customFormat="1" ht="40.5" customHeight="1">
      <c r="A468" s="41" t="s">
        <v>77</v>
      </c>
      <c r="B468" s="119" t="s">
        <v>709</v>
      </c>
      <c r="C468" s="16" t="s">
        <v>809</v>
      </c>
      <c r="D468" s="16" t="s">
        <v>44</v>
      </c>
      <c r="E468" s="115">
        <v>43489</v>
      </c>
      <c r="F468" s="13" t="str">
        <f>IF(D468="","",IF((OR(D468=data_validation!A$1,D468=data_validation!A$2)),"Indicate Date","N/A"))</f>
        <v>N/A</v>
      </c>
      <c r="G468" s="115">
        <v>43494</v>
      </c>
      <c r="H468" s="115">
        <v>43496</v>
      </c>
      <c r="I468" s="16" t="s">
        <v>49</v>
      </c>
      <c r="J468" s="106">
        <f t="shared" ref="J468:J474" si="50">SUM(K468:L468)</f>
        <v>820000</v>
      </c>
      <c r="K468" s="106"/>
      <c r="L468" s="106">
        <v>820000</v>
      </c>
      <c r="M468" s="107"/>
      <c r="N468" s="128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  <c r="Z468" s="129"/>
      <c r="AA468" s="129"/>
      <c r="AB468" s="130"/>
      <c r="AC468" s="131"/>
      <c r="AD468" s="131"/>
      <c r="AE468" s="132"/>
      <c r="AF468" s="131"/>
      <c r="AG468" s="129"/>
      <c r="AH468" s="129"/>
      <c r="AI468" s="129"/>
      <c r="AJ468" s="129"/>
      <c r="AK468" s="129"/>
      <c r="AL468" s="129"/>
      <c r="AM468" s="129"/>
      <c r="AN468" s="129"/>
      <c r="AO468" s="130"/>
      <c r="AP468" s="133"/>
    </row>
    <row r="469" spans="1:42" s="134" customFormat="1" ht="36" customHeight="1">
      <c r="A469" s="41" t="s">
        <v>76</v>
      </c>
      <c r="B469" s="119" t="s">
        <v>710</v>
      </c>
      <c r="C469" s="16" t="s">
        <v>809</v>
      </c>
      <c r="D469" s="16" t="s">
        <v>44</v>
      </c>
      <c r="E469" s="115">
        <v>43489</v>
      </c>
      <c r="F469" s="13" t="str">
        <f>IF(D469="","",IF((OR(D469=data_validation!A$1,D469=data_validation!A$2)),"Indicate Date","N/A"))</f>
        <v>N/A</v>
      </c>
      <c r="G469" s="115">
        <v>43494</v>
      </c>
      <c r="H469" s="115">
        <v>43496</v>
      </c>
      <c r="I469" s="16" t="s">
        <v>49</v>
      </c>
      <c r="J469" s="106">
        <f t="shared" si="50"/>
        <v>285000</v>
      </c>
      <c r="K469" s="106"/>
      <c r="L469" s="106">
        <v>285000</v>
      </c>
      <c r="M469" s="107"/>
      <c r="N469" s="128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  <c r="Z469" s="129"/>
      <c r="AA469" s="129"/>
      <c r="AB469" s="130"/>
      <c r="AC469" s="131"/>
      <c r="AD469" s="131"/>
      <c r="AE469" s="132"/>
      <c r="AF469" s="131"/>
      <c r="AG469" s="129"/>
      <c r="AH469" s="129"/>
      <c r="AI469" s="129"/>
      <c r="AJ469" s="129"/>
      <c r="AK469" s="129"/>
      <c r="AL469" s="129"/>
      <c r="AM469" s="129"/>
      <c r="AN469" s="129"/>
      <c r="AO469" s="130"/>
      <c r="AP469" s="133"/>
    </row>
    <row r="470" spans="1:42" s="134" customFormat="1" ht="36" customHeight="1">
      <c r="A470" s="41" t="s">
        <v>103</v>
      </c>
      <c r="B470" s="119" t="s">
        <v>711</v>
      </c>
      <c r="C470" s="16" t="s">
        <v>809</v>
      </c>
      <c r="D470" s="16" t="s">
        <v>44</v>
      </c>
      <c r="E470" s="115">
        <v>43489</v>
      </c>
      <c r="F470" s="13" t="str">
        <f>IF(D470="","",IF((OR(D470=data_validation!A$1,D470=data_validation!A$2)),"Indicate Date","N/A"))</f>
        <v>N/A</v>
      </c>
      <c r="G470" s="115">
        <v>43494</v>
      </c>
      <c r="H470" s="115">
        <v>43496</v>
      </c>
      <c r="I470" s="16" t="s">
        <v>49</v>
      </c>
      <c r="J470" s="106">
        <f t="shared" si="50"/>
        <v>175000</v>
      </c>
      <c r="K470" s="106"/>
      <c r="L470" s="106">
        <v>175000</v>
      </c>
      <c r="M470" s="107"/>
      <c r="N470" s="128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  <c r="Z470" s="129"/>
      <c r="AA470" s="129"/>
      <c r="AB470" s="130"/>
      <c r="AC470" s="131"/>
      <c r="AD470" s="131"/>
      <c r="AE470" s="132"/>
      <c r="AF470" s="131"/>
      <c r="AG470" s="129"/>
      <c r="AH470" s="129"/>
      <c r="AI470" s="129"/>
      <c r="AJ470" s="129"/>
      <c r="AK470" s="129"/>
      <c r="AL470" s="129"/>
      <c r="AM470" s="129"/>
      <c r="AN470" s="129"/>
      <c r="AO470" s="130"/>
      <c r="AP470" s="133"/>
    </row>
    <row r="471" spans="1:42" s="134" customFormat="1" ht="27" customHeight="1">
      <c r="A471" s="116" t="s">
        <v>75</v>
      </c>
      <c r="B471" s="119" t="s">
        <v>712</v>
      </c>
      <c r="C471" s="118" t="s">
        <v>714</v>
      </c>
      <c r="D471" s="16" t="s">
        <v>44</v>
      </c>
      <c r="E471" s="115">
        <v>43489</v>
      </c>
      <c r="F471" s="13" t="str">
        <f>IF(D471="","",IF((OR(D471=data_validation!A$1,D471=data_validation!A$2)),"Indicate Date","N/A"))</f>
        <v>N/A</v>
      </c>
      <c r="G471" s="115">
        <v>43494</v>
      </c>
      <c r="H471" s="115">
        <v>43496</v>
      </c>
      <c r="I471" s="16" t="s">
        <v>49</v>
      </c>
      <c r="J471" s="106">
        <f t="shared" si="50"/>
        <v>58000</v>
      </c>
      <c r="K471" s="106">
        <v>58000</v>
      </c>
      <c r="L471" s="106"/>
      <c r="M471" s="107"/>
      <c r="N471" s="128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  <c r="Z471" s="129"/>
      <c r="AA471" s="129"/>
      <c r="AB471" s="130"/>
      <c r="AC471" s="131"/>
      <c r="AD471" s="131"/>
      <c r="AE471" s="132"/>
      <c r="AF471" s="131"/>
      <c r="AG471" s="129"/>
      <c r="AH471" s="129"/>
      <c r="AI471" s="129"/>
      <c r="AJ471" s="129"/>
      <c r="AK471" s="129"/>
      <c r="AL471" s="129"/>
      <c r="AM471" s="129"/>
      <c r="AN471" s="129"/>
      <c r="AO471" s="130"/>
      <c r="AP471" s="133"/>
    </row>
    <row r="472" spans="1:42" s="134" customFormat="1" ht="33.75" customHeight="1">
      <c r="A472" s="116" t="s">
        <v>75</v>
      </c>
      <c r="B472" s="119" t="s">
        <v>713</v>
      </c>
      <c r="C472" s="118" t="s">
        <v>714</v>
      </c>
      <c r="D472" s="16" t="s">
        <v>44</v>
      </c>
      <c r="E472" s="115">
        <v>43489</v>
      </c>
      <c r="F472" s="13" t="str">
        <f>IF(D472="","",IF((OR(D472=data_validation!A$1,D472=data_validation!A$2)),"Indicate Date","N/A"))</f>
        <v>N/A</v>
      </c>
      <c r="G472" s="115">
        <v>43494</v>
      </c>
      <c r="H472" s="115">
        <v>43496</v>
      </c>
      <c r="I472" s="16" t="s">
        <v>49</v>
      </c>
      <c r="J472" s="106">
        <f t="shared" si="50"/>
        <v>752500</v>
      </c>
      <c r="K472" s="106">
        <v>752500</v>
      </c>
      <c r="L472" s="106"/>
      <c r="M472" s="107"/>
      <c r="N472" s="128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  <c r="Z472" s="129"/>
      <c r="AA472" s="129"/>
      <c r="AB472" s="130"/>
      <c r="AC472" s="131"/>
      <c r="AD472" s="131"/>
      <c r="AE472" s="132"/>
      <c r="AF472" s="131"/>
      <c r="AG472" s="129"/>
      <c r="AH472" s="129"/>
      <c r="AI472" s="129"/>
      <c r="AJ472" s="129"/>
      <c r="AK472" s="129"/>
      <c r="AL472" s="129"/>
      <c r="AM472" s="129"/>
      <c r="AN472" s="129"/>
      <c r="AO472" s="130"/>
      <c r="AP472" s="133"/>
    </row>
    <row r="473" spans="1:42" s="134" customFormat="1" ht="35.25" customHeight="1">
      <c r="A473" s="116" t="s">
        <v>75</v>
      </c>
      <c r="B473" s="117" t="s">
        <v>715</v>
      </c>
      <c r="C473" s="118" t="s">
        <v>717</v>
      </c>
      <c r="D473" s="16" t="s">
        <v>44</v>
      </c>
      <c r="E473" s="38" t="s">
        <v>58</v>
      </c>
      <c r="F473" s="13" t="str">
        <f>IF(D473="","",IF((OR(D473=data_validation!A$1,D473=data_validation!A$2)),"Indicate Date","N/A"))</f>
        <v>N/A</v>
      </c>
      <c r="G473" s="38">
        <v>43536</v>
      </c>
      <c r="H473" s="38">
        <v>43537</v>
      </c>
      <c r="I473" s="16" t="s">
        <v>49</v>
      </c>
      <c r="J473" s="106">
        <f t="shared" si="50"/>
        <v>20000</v>
      </c>
      <c r="K473" s="106">
        <v>20000</v>
      </c>
      <c r="L473" s="106"/>
      <c r="M473" s="107"/>
      <c r="N473" s="128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  <c r="Z473" s="129"/>
      <c r="AA473" s="129"/>
      <c r="AB473" s="130"/>
      <c r="AC473" s="131"/>
      <c r="AD473" s="131"/>
      <c r="AE473" s="132"/>
      <c r="AF473" s="131"/>
      <c r="AG473" s="129"/>
      <c r="AH473" s="129"/>
      <c r="AI473" s="129"/>
      <c r="AJ473" s="129"/>
      <c r="AK473" s="129"/>
      <c r="AL473" s="129"/>
      <c r="AM473" s="129"/>
      <c r="AN473" s="129"/>
      <c r="AO473" s="130"/>
      <c r="AP473" s="133"/>
    </row>
    <row r="474" spans="1:42" s="134" customFormat="1" ht="39" customHeight="1">
      <c r="A474" s="116" t="s">
        <v>75</v>
      </c>
      <c r="B474" s="117" t="s">
        <v>715</v>
      </c>
      <c r="C474" s="118" t="s">
        <v>716</v>
      </c>
      <c r="D474" s="16" t="s">
        <v>44</v>
      </c>
      <c r="E474" s="115">
        <v>43530</v>
      </c>
      <c r="F474" s="13" t="s">
        <v>58</v>
      </c>
      <c r="G474" s="38">
        <v>43536</v>
      </c>
      <c r="H474" s="38">
        <v>43537</v>
      </c>
      <c r="I474" s="16" t="s">
        <v>49</v>
      </c>
      <c r="J474" s="106">
        <f t="shared" si="50"/>
        <v>440000</v>
      </c>
      <c r="K474" s="106">
        <v>440000</v>
      </c>
      <c r="L474" s="106"/>
      <c r="M474" s="107"/>
      <c r="N474" s="128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  <c r="Z474" s="129"/>
      <c r="AA474" s="129"/>
      <c r="AB474" s="130"/>
      <c r="AC474" s="131"/>
      <c r="AD474" s="131"/>
      <c r="AE474" s="132"/>
      <c r="AF474" s="131"/>
      <c r="AG474" s="129"/>
      <c r="AH474" s="129"/>
      <c r="AI474" s="129"/>
      <c r="AJ474" s="129"/>
      <c r="AK474" s="129"/>
      <c r="AL474" s="129"/>
      <c r="AM474" s="129"/>
      <c r="AN474" s="129"/>
      <c r="AO474" s="130"/>
      <c r="AP474" s="133"/>
    </row>
    <row r="475" spans="1:42" s="104" customFormat="1" ht="36.75" customHeight="1">
      <c r="A475" s="17" t="s">
        <v>59</v>
      </c>
      <c r="B475" s="12" t="s">
        <v>132</v>
      </c>
      <c r="C475" s="16" t="s">
        <v>810</v>
      </c>
      <c r="D475" s="16" t="s">
        <v>40</v>
      </c>
      <c r="E475" s="38">
        <v>43503</v>
      </c>
      <c r="F475" s="13" t="str">
        <f>IF(D475="","",IF((OR(D475=data_validation!A$1,D475=data_validation!A$2)),"Indicate Date","N/A"))</f>
        <v>N/A</v>
      </c>
      <c r="G475" s="38">
        <v>43143</v>
      </c>
      <c r="H475" s="38">
        <v>43511</v>
      </c>
      <c r="I475" s="13" t="s">
        <v>49</v>
      </c>
      <c r="J475" s="14">
        <f t="shared" ref="J475:J487" si="51">SUM(K475:L475)</f>
        <v>70809.710000000006</v>
      </c>
      <c r="K475" s="14">
        <v>70809.710000000006</v>
      </c>
      <c r="L475" s="14"/>
      <c r="M475" s="15"/>
      <c r="N475" s="98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Y475" s="99"/>
      <c r="Z475" s="99"/>
      <c r="AA475" s="99"/>
      <c r="AB475" s="100"/>
      <c r="AC475" s="101"/>
      <c r="AD475" s="101"/>
      <c r="AE475" s="102"/>
      <c r="AF475" s="101"/>
      <c r="AG475" s="99"/>
      <c r="AH475" s="99"/>
      <c r="AI475" s="99"/>
      <c r="AJ475" s="99"/>
      <c r="AK475" s="99"/>
      <c r="AL475" s="99"/>
      <c r="AM475" s="99"/>
      <c r="AN475" s="99"/>
      <c r="AO475" s="100"/>
      <c r="AP475" s="103"/>
    </row>
    <row r="476" spans="1:42" s="104" customFormat="1" ht="36.75" customHeight="1">
      <c r="A476" s="17" t="s">
        <v>65</v>
      </c>
      <c r="B476" s="12" t="s">
        <v>133</v>
      </c>
      <c r="C476" s="16" t="s">
        <v>810</v>
      </c>
      <c r="D476" s="16" t="s">
        <v>35</v>
      </c>
      <c r="E476" s="38">
        <v>43503</v>
      </c>
      <c r="F476" s="13" t="str">
        <f>IF(D476="","",IF((OR(D476=data_validation!A$1,D476=data_validation!A$2)),"Indicate Date","N/A"))</f>
        <v>N/A</v>
      </c>
      <c r="G476" s="38">
        <v>43143</v>
      </c>
      <c r="H476" s="38">
        <v>43511</v>
      </c>
      <c r="I476" s="13" t="s">
        <v>49</v>
      </c>
      <c r="J476" s="14">
        <f t="shared" si="51"/>
        <v>269951.28999999998</v>
      </c>
      <c r="K476" s="14">
        <v>269951.28999999998</v>
      </c>
      <c r="L476" s="14"/>
      <c r="M476" s="15"/>
      <c r="N476" s="98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Y476" s="99"/>
      <c r="Z476" s="99"/>
      <c r="AA476" s="99"/>
      <c r="AB476" s="100"/>
      <c r="AC476" s="101"/>
      <c r="AD476" s="101"/>
      <c r="AE476" s="102"/>
      <c r="AF476" s="101"/>
      <c r="AG476" s="99"/>
      <c r="AH476" s="99"/>
      <c r="AI476" s="99"/>
      <c r="AJ476" s="99"/>
      <c r="AK476" s="99"/>
      <c r="AL476" s="99"/>
      <c r="AM476" s="99"/>
      <c r="AN476" s="99"/>
      <c r="AO476" s="100"/>
      <c r="AP476" s="103"/>
    </row>
    <row r="477" spans="1:42" s="104" customFormat="1" ht="36.75" customHeight="1">
      <c r="A477" s="17" t="s">
        <v>65</v>
      </c>
      <c r="B477" s="12" t="s">
        <v>254</v>
      </c>
      <c r="C477" s="16" t="s">
        <v>810</v>
      </c>
      <c r="D477" s="16" t="s">
        <v>40</v>
      </c>
      <c r="E477" s="38">
        <v>43503</v>
      </c>
      <c r="F477" s="13" t="str">
        <f>IF(D477="","",IF((OR(D477=data_validation!A$1,D477=data_validation!A$2)),"Indicate Date","N/A"))</f>
        <v>N/A</v>
      </c>
      <c r="G477" s="38">
        <v>43143</v>
      </c>
      <c r="H477" s="38">
        <v>43511</v>
      </c>
      <c r="I477" s="13" t="s">
        <v>49</v>
      </c>
      <c r="J477" s="14">
        <f t="shared" si="51"/>
        <v>12766</v>
      </c>
      <c r="K477" s="14">
        <v>12766</v>
      </c>
      <c r="L477" s="14"/>
      <c r="M477" s="15"/>
      <c r="N477" s="98"/>
      <c r="O477" s="99"/>
      <c r="P477" s="99"/>
      <c r="Q477" s="99"/>
      <c r="R477" s="99"/>
      <c r="S477" s="99"/>
      <c r="T477" s="99"/>
      <c r="U477" s="99"/>
      <c r="V477" s="99"/>
      <c r="W477" s="99"/>
      <c r="X477" s="99"/>
      <c r="Y477" s="99"/>
      <c r="Z477" s="99"/>
      <c r="AA477" s="99"/>
      <c r="AB477" s="100"/>
      <c r="AC477" s="101"/>
      <c r="AD477" s="101"/>
      <c r="AE477" s="102"/>
      <c r="AF477" s="101"/>
      <c r="AG477" s="99"/>
      <c r="AH477" s="99"/>
      <c r="AI477" s="99"/>
      <c r="AJ477" s="99"/>
      <c r="AK477" s="99"/>
      <c r="AL477" s="99"/>
      <c r="AM477" s="99"/>
      <c r="AN477" s="99"/>
      <c r="AO477" s="100"/>
      <c r="AP477" s="103"/>
    </row>
    <row r="478" spans="1:42" s="104" customFormat="1" ht="36.75" customHeight="1">
      <c r="A478" s="17" t="s">
        <v>65</v>
      </c>
      <c r="B478" s="12" t="s">
        <v>254</v>
      </c>
      <c r="C478" s="16" t="s">
        <v>810</v>
      </c>
      <c r="D478" s="16" t="s">
        <v>44</v>
      </c>
      <c r="E478" s="38">
        <v>43503</v>
      </c>
      <c r="F478" s="13" t="str">
        <f>IF(D478="","",IF((OR(D478=data_validation!A$1,D478=data_validation!A$2)),"Indicate Date","N/A"))</f>
        <v>N/A</v>
      </c>
      <c r="G478" s="38">
        <v>43143</v>
      </c>
      <c r="H478" s="38">
        <v>43511</v>
      </c>
      <c r="I478" s="13" t="s">
        <v>49</v>
      </c>
      <c r="J478" s="14">
        <f>SUM(K478:L478)</f>
        <v>21960</v>
      </c>
      <c r="K478" s="14">
        <v>21960</v>
      </c>
      <c r="L478" s="14"/>
      <c r="M478" s="15"/>
      <c r="N478" s="98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Y478" s="99"/>
      <c r="Z478" s="99"/>
      <c r="AA478" s="99"/>
      <c r="AB478" s="100"/>
      <c r="AC478" s="101"/>
      <c r="AD478" s="101"/>
      <c r="AE478" s="102"/>
      <c r="AF478" s="101"/>
      <c r="AG478" s="99"/>
      <c r="AH478" s="99"/>
      <c r="AI478" s="99"/>
      <c r="AJ478" s="99"/>
      <c r="AK478" s="99"/>
      <c r="AL478" s="99"/>
      <c r="AM478" s="99"/>
      <c r="AN478" s="99"/>
      <c r="AO478" s="100"/>
      <c r="AP478" s="103"/>
    </row>
    <row r="479" spans="1:42" s="104" customFormat="1" ht="36.75" customHeight="1">
      <c r="A479" s="17" t="s">
        <v>65</v>
      </c>
      <c r="B479" s="12" t="s">
        <v>140</v>
      </c>
      <c r="C479" s="16" t="s">
        <v>810</v>
      </c>
      <c r="D479" s="16" t="s">
        <v>44</v>
      </c>
      <c r="E479" s="38">
        <v>43503</v>
      </c>
      <c r="F479" s="13" t="str">
        <f>IF(D479="","",IF((OR(D479=data_validation!A$1,D479=data_validation!A$2)),"Indicate Date","N/A"))</f>
        <v>N/A</v>
      </c>
      <c r="G479" s="38">
        <v>43143</v>
      </c>
      <c r="H479" s="38">
        <v>43511</v>
      </c>
      <c r="I479" s="13" t="s">
        <v>49</v>
      </c>
      <c r="J479" s="14">
        <f t="shared" si="51"/>
        <v>40000</v>
      </c>
      <c r="K479" s="14">
        <v>40000</v>
      </c>
      <c r="L479" s="14"/>
      <c r="M479" s="15"/>
      <c r="N479" s="98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Y479" s="99"/>
      <c r="Z479" s="99"/>
      <c r="AA479" s="99"/>
      <c r="AB479" s="100"/>
      <c r="AC479" s="101"/>
      <c r="AD479" s="101"/>
      <c r="AE479" s="102"/>
      <c r="AF479" s="101"/>
      <c r="AG479" s="99"/>
      <c r="AH479" s="99"/>
      <c r="AI479" s="99"/>
      <c r="AJ479" s="99"/>
      <c r="AK479" s="99"/>
      <c r="AL479" s="99"/>
      <c r="AM479" s="99"/>
      <c r="AN479" s="99"/>
      <c r="AO479" s="100"/>
      <c r="AP479" s="103"/>
    </row>
    <row r="480" spans="1:42" s="104" customFormat="1" ht="36.75" customHeight="1">
      <c r="A480" s="17" t="s">
        <v>65</v>
      </c>
      <c r="B480" s="12" t="s">
        <v>139</v>
      </c>
      <c r="C480" s="16" t="s">
        <v>810</v>
      </c>
      <c r="D480" s="16" t="s">
        <v>44</v>
      </c>
      <c r="E480" s="38">
        <v>43503</v>
      </c>
      <c r="F480" s="13" t="str">
        <f>IF(D480="","",IF((OR(D480=data_validation!A$1,D480=data_validation!A$2)),"Indicate Date","N/A"))</f>
        <v>N/A</v>
      </c>
      <c r="G480" s="115">
        <v>43493</v>
      </c>
      <c r="H480" s="115">
        <v>43495</v>
      </c>
      <c r="I480" s="13" t="s">
        <v>49</v>
      </c>
      <c r="J480" s="14">
        <f t="shared" si="51"/>
        <v>625000</v>
      </c>
      <c r="K480" s="14">
        <v>625000</v>
      </c>
      <c r="L480" s="14"/>
      <c r="M480" s="15"/>
      <c r="N480" s="98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Y480" s="99"/>
      <c r="Z480" s="99"/>
      <c r="AA480" s="99"/>
      <c r="AB480" s="100"/>
      <c r="AC480" s="101"/>
      <c r="AD480" s="101"/>
      <c r="AE480" s="102"/>
      <c r="AF480" s="101"/>
      <c r="AG480" s="99"/>
      <c r="AH480" s="99"/>
      <c r="AI480" s="99"/>
      <c r="AJ480" s="99"/>
      <c r="AK480" s="99"/>
      <c r="AL480" s="99"/>
      <c r="AM480" s="99"/>
      <c r="AN480" s="99"/>
      <c r="AO480" s="100"/>
      <c r="AP480" s="103"/>
    </row>
    <row r="481" spans="1:42" s="104" customFormat="1" ht="36.75" customHeight="1">
      <c r="A481" s="17" t="s">
        <v>65</v>
      </c>
      <c r="B481" s="12" t="s">
        <v>138</v>
      </c>
      <c r="C481" s="16" t="s">
        <v>810</v>
      </c>
      <c r="D481" s="16" t="s">
        <v>44</v>
      </c>
      <c r="E481" s="38">
        <v>43503</v>
      </c>
      <c r="F481" s="13" t="str">
        <f>IF(D481="","",IF((OR(D481=data_validation!A$1,D481=data_validation!A$2)),"Indicate Date","N/A"))</f>
        <v>N/A</v>
      </c>
      <c r="G481" s="115">
        <v>43493</v>
      </c>
      <c r="H481" s="115">
        <v>43495</v>
      </c>
      <c r="I481" s="13" t="s">
        <v>49</v>
      </c>
      <c r="J481" s="14">
        <f t="shared" si="51"/>
        <v>25000</v>
      </c>
      <c r="K481" s="14">
        <v>25000</v>
      </c>
      <c r="L481" s="14"/>
      <c r="M481" s="15"/>
      <c r="N481" s="98"/>
      <c r="O481" s="99"/>
      <c r="P481" s="99"/>
      <c r="Q481" s="99"/>
      <c r="R481" s="99"/>
      <c r="S481" s="99"/>
      <c r="T481" s="99"/>
      <c r="U481" s="99"/>
      <c r="V481" s="99"/>
      <c r="W481" s="99"/>
      <c r="X481" s="99"/>
      <c r="Y481" s="99"/>
      <c r="Z481" s="99"/>
      <c r="AA481" s="99"/>
      <c r="AB481" s="100"/>
      <c r="AC481" s="101"/>
      <c r="AD481" s="101"/>
      <c r="AE481" s="102"/>
      <c r="AF481" s="101"/>
      <c r="AG481" s="99"/>
      <c r="AH481" s="99"/>
      <c r="AI481" s="99"/>
      <c r="AJ481" s="99"/>
      <c r="AK481" s="99"/>
      <c r="AL481" s="99"/>
      <c r="AM481" s="99"/>
      <c r="AN481" s="99"/>
      <c r="AO481" s="100"/>
      <c r="AP481" s="103"/>
    </row>
    <row r="482" spans="1:42" s="104" customFormat="1" ht="36.75" customHeight="1">
      <c r="A482" s="17" t="s">
        <v>65</v>
      </c>
      <c r="B482" s="12" t="s">
        <v>137</v>
      </c>
      <c r="C482" s="16" t="s">
        <v>810</v>
      </c>
      <c r="D482" s="16" t="s">
        <v>44</v>
      </c>
      <c r="E482" s="38">
        <v>43503</v>
      </c>
      <c r="F482" s="13" t="str">
        <f>IF(D482="","",IF((OR(D482=data_validation!A$1,D482=data_validation!A$2)),"Indicate Date","N/A"))</f>
        <v>N/A</v>
      </c>
      <c r="G482" s="38">
        <v>43143</v>
      </c>
      <c r="H482" s="38">
        <v>43511</v>
      </c>
      <c r="I482" s="13" t="s">
        <v>49</v>
      </c>
      <c r="J482" s="14">
        <f t="shared" si="51"/>
        <v>100000</v>
      </c>
      <c r="K482" s="14">
        <v>100000</v>
      </c>
      <c r="L482" s="14"/>
      <c r="M482" s="15"/>
      <c r="N482" s="98"/>
      <c r="O482" s="99"/>
      <c r="P482" s="99"/>
      <c r="Q482" s="99"/>
      <c r="R482" s="99"/>
      <c r="S482" s="99"/>
      <c r="T482" s="99"/>
      <c r="U482" s="99"/>
      <c r="V482" s="99"/>
      <c r="W482" s="99"/>
      <c r="X482" s="99"/>
      <c r="Y482" s="99"/>
      <c r="Z482" s="99"/>
      <c r="AA482" s="99"/>
      <c r="AB482" s="100"/>
      <c r="AC482" s="101"/>
      <c r="AD482" s="101"/>
      <c r="AE482" s="102"/>
      <c r="AF482" s="101"/>
      <c r="AG482" s="99"/>
      <c r="AH482" s="99"/>
      <c r="AI482" s="99"/>
      <c r="AJ482" s="99"/>
      <c r="AK482" s="99"/>
      <c r="AL482" s="99"/>
      <c r="AM482" s="99"/>
      <c r="AN482" s="99"/>
      <c r="AO482" s="100"/>
      <c r="AP482" s="103"/>
    </row>
    <row r="483" spans="1:42" s="104" customFormat="1" ht="36.75" customHeight="1">
      <c r="A483" s="17" t="s">
        <v>65</v>
      </c>
      <c r="B483" s="12" t="s">
        <v>136</v>
      </c>
      <c r="C483" s="16" t="s">
        <v>810</v>
      </c>
      <c r="D483" s="16" t="s">
        <v>44</v>
      </c>
      <c r="E483" s="120">
        <v>43486</v>
      </c>
      <c r="F483" s="13" t="str">
        <f>IF(D483="","",IF((OR(D483=data_validation!A$1,D483=data_validation!A$2)),"Indicate Date","N/A"))</f>
        <v>N/A</v>
      </c>
      <c r="G483" s="115">
        <v>43493</v>
      </c>
      <c r="H483" s="115">
        <v>43495</v>
      </c>
      <c r="I483" s="13" t="s">
        <v>49</v>
      </c>
      <c r="J483" s="14">
        <f t="shared" si="51"/>
        <v>500000</v>
      </c>
      <c r="K483" s="14">
        <v>500000</v>
      </c>
      <c r="L483" s="14"/>
      <c r="M483" s="15"/>
      <c r="N483" s="98"/>
      <c r="O483" s="99"/>
      <c r="P483" s="99"/>
      <c r="Q483" s="99"/>
      <c r="R483" s="99"/>
      <c r="S483" s="99"/>
      <c r="T483" s="99"/>
      <c r="U483" s="99"/>
      <c r="V483" s="99"/>
      <c r="W483" s="99"/>
      <c r="X483" s="99"/>
      <c r="Y483" s="99"/>
      <c r="Z483" s="99"/>
      <c r="AA483" s="99"/>
      <c r="AB483" s="100"/>
      <c r="AC483" s="101"/>
      <c r="AD483" s="101"/>
      <c r="AE483" s="102"/>
      <c r="AF483" s="101"/>
      <c r="AG483" s="99"/>
      <c r="AH483" s="99"/>
      <c r="AI483" s="99"/>
      <c r="AJ483" s="99"/>
      <c r="AK483" s="99"/>
      <c r="AL483" s="99"/>
      <c r="AM483" s="99"/>
      <c r="AN483" s="99"/>
      <c r="AO483" s="100"/>
      <c r="AP483" s="103"/>
    </row>
    <row r="484" spans="1:42" s="104" customFormat="1" ht="39" customHeight="1">
      <c r="A484" s="17" t="s">
        <v>65</v>
      </c>
      <c r="B484" s="12" t="s">
        <v>136</v>
      </c>
      <c r="C484" s="16" t="s">
        <v>810</v>
      </c>
      <c r="D484" s="16" t="s">
        <v>44</v>
      </c>
      <c r="E484" s="115">
        <v>43530</v>
      </c>
      <c r="F484" s="13" t="s">
        <v>58</v>
      </c>
      <c r="G484" s="38">
        <v>43536</v>
      </c>
      <c r="H484" s="38">
        <v>43537</v>
      </c>
      <c r="I484" s="13" t="s">
        <v>49</v>
      </c>
      <c r="J484" s="14">
        <f t="shared" ref="J484" si="52">SUM(K484:L484)</f>
        <v>500000</v>
      </c>
      <c r="K484" s="14">
        <v>500000</v>
      </c>
      <c r="L484" s="14"/>
      <c r="M484" s="15"/>
      <c r="N484" s="98"/>
      <c r="O484" s="99"/>
      <c r="P484" s="99"/>
      <c r="Q484" s="99"/>
      <c r="R484" s="99"/>
      <c r="S484" s="99"/>
      <c r="T484" s="99"/>
      <c r="U484" s="99"/>
      <c r="V484" s="99"/>
      <c r="W484" s="99"/>
      <c r="X484" s="99"/>
      <c r="Y484" s="99"/>
      <c r="Z484" s="99"/>
      <c r="AA484" s="99"/>
      <c r="AB484" s="100"/>
      <c r="AC484" s="101"/>
      <c r="AD484" s="101"/>
      <c r="AE484" s="102"/>
      <c r="AF484" s="101"/>
      <c r="AG484" s="99"/>
      <c r="AH484" s="99"/>
      <c r="AI484" s="99"/>
      <c r="AJ484" s="99"/>
      <c r="AK484" s="99"/>
      <c r="AL484" s="99"/>
      <c r="AM484" s="99"/>
      <c r="AN484" s="99"/>
      <c r="AO484" s="100"/>
      <c r="AP484" s="103"/>
    </row>
    <row r="485" spans="1:42" s="104" customFormat="1" ht="45" customHeight="1">
      <c r="A485" s="17" t="s">
        <v>65</v>
      </c>
      <c r="B485" s="12" t="s">
        <v>135</v>
      </c>
      <c r="C485" s="16" t="s">
        <v>810</v>
      </c>
      <c r="D485" s="16" t="s">
        <v>44</v>
      </c>
      <c r="E485" s="120" t="s">
        <v>58</v>
      </c>
      <c r="F485" s="13" t="str">
        <f>IF(D485="","",IF((OR(D485=data_validation!A$1,D485=data_validation!A$2)),"Indicate Date","N/A"))</f>
        <v>N/A</v>
      </c>
      <c r="G485" s="115">
        <v>43493</v>
      </c>
      <c r="H485" s="115">
        <v>43495</v>
      </c>
      <c r="I485" s="13" t="s">
        <v>49</v>
      </c>
      <c r="J485" s="14">
        <f t="shared" si="51"/>
        <v>20000</v>
      </c>
      <c r="K485" s="14">
        <v>20000</v>
      </c>
      <c r="L485" s="14"/>
      <c r="M485" s="15"/>
      <c r="N485" s="98"/>
      <c r="O485" s="99"/>
      <c r="P485" s="99"/>
      <c r="Q485" s="99"/>
      <c r="R485" s="99"/>
      <c r="S485" s="99"/>
      <c r="T485" s="99"/>
      <c r="U485" s="99"/>
      <c r="V485" s="99"/>
      <c r="W485" s="99"/>
      <c r="X485" s="99"/>
      <c r="Y485" s="99"/>
      <c r="Z485" s="99"/>
      <c r="AA485" s="99"/>
      <c r="AB485" s="100"/>
      <c r="AC485" s="101"/>
      <c r="AD485" s="101"/>
      <c r="AE485" s="102"/>
      <c r="AF485" s="101"/>
      <c r="AG485" s="99"/>
      <c r="AH485" s="99"/>
      <c r="AI485" s="99"/>
      <c r="AJ485" s="99"/>
      <c r="AK485" s="99"/>
      <c r="AL485" s="99"/>
      <c r="AM485" s="99"/>
      <c r="AN485" s="99"/>
      <c r="AO485" s="100"/>
      <c r="AP485" s="103"/>
    </row>
    <row r="486" spans="1:42" s="104" customFormat="1" ht="34.5" customHeight="1">
      <c r="A486" s="17" t="s">
        <v>213</v>
      </c>
      <c r="B486" s="12" t="s">
        <v>134</v>
      </c>
      <c r="C486" s="16" t="s">
        <v>810</v>
      </c>
      <c r="D486" s="16" t="s">
        <v>35</v>
      </c>
      <c r="E486" s="121">
        <v>43594</v>
      </c>
      <c r="F486" s="13" t="str">
        <f>IF(D486="","",IF((OR(D486=data_validation!A$1,D486=data_validation!A$2)),"Indicate Date","N/A"))</f>
        <v>N/A</v>
      </c>
      <c r="G486" s="115">
        <v>43599</v>
      </c>
      <c r="H486" s="115">
        <v>43601</v>
      </c>
      <c r="I486" s="13" t="s">
        <v>49</v>
      </c>
      <c r="J486" s="14">
        <f t="shared" si="51"/>
        <v>265000</v>
      </c>
      <c r="K486" s="14">
        <v>265000</v>
      </c>
      <c r="L486" s="14"/>
      <c r="M486" s="15"/>
      <c r="N486" s="98"/>
      <c r="O486" s="99"/>
      <c r="P486" s="99"/>
      <c r="Q486" s="99"/>
      <c r="R486" s="99"/>
      <c r="S486" s="99"/>
      <c r="T486" s="99"/>
      <c r="U486" s="99"/>
      <c r="V486" s="99"/>
      <c r="W486" s="99"/>
      <c r="X486" s="99"/>
      <c r="Y486" s="99"/>
      <c r="Z486" s="99"/>
      <c r="AA486" s="99"/>
      <c r="AB486" s="100"/>
      <c r="AC486" s="101"/>
      <c r="AD486" s="101"/>
      <c r="AE486" s="102"/>
      <c r="AF486" s="101"/>
      <c r="AG486" s="99"/>
      <c r="AH486" s="99"/>
      <c r="AI486" s="99"/>
      <c r="AJ486" s="99"/>
      <c r="AK486" s="99"/>
      <c r="AL486" s="99"/>
      <c r="AM486" s="99"/>
      <c r="AN486" s="99"/>
      <c r="AO486" s="100"/>
      <c r="AP486" s="103"/>
    </row>
    <row r="487" spans="1:42" s="104" customFormat="1" ht="40.5" customHeight="1">
      <c r="A487" s="17" t="s">
        <v>128</v>
      </c>
      <c r="B487" s="12" t="s">
        <v>431</v>
      </c>
      <c r="C487" s="16" t="s">
        <v>810</v>
      </c>
      <c r="D487" s="16" t="s">
        <v>35</v>
      </c>
      <c r="E487" s="120" t="s">
        <v>58</v>
      </c>
      <c r="F487" s="13" t="str">
        <f>IF(D487="","",IF((OR(D487=data_validation!A$1,D487=data_validation!A$2)),"Indicate Date","N/A"))</f>
        <v>N/A</v>
      </c>
      <c r="G487" s="38">
        <v>43143</v>
      </c>
      <c r="H487" s="38">
        <v>43511</v>
      </c>
      <c r="I487" s="13" t="s">
        <v>49</v>
      </c>
      <c r="J487" s="14">
        <f t="shared" si="51"/>
        <v>120000</v>
      </c>
      <c r="K487" s="14">
        <v>120000</v>
      </c>
      <c r="L487" s="14"/>
      <c r="M487" s="15"/>
      <c r="N487" s="98"/>
      <c r="O487" s="99"/>
      <c r="P487" s="99"/>
      <c r="Q487" s="99"/>
      <c r="R487" s="99"/>
      <c r="S487" s="99"/>
      <c r="T487" s="99"/>
      <c r="U487" s="99"/>
      <c r="V487" s="99"/>
      <c r="W487" s="99"/>
      <c r="X487" s="99"/>
      <c r="Y487" s="99"/>
      <c r="Z487" s="99"/>
      <c r="AA487" s="99"/>
      <c r="AB487" s="100"/>
      <c r="AC487" s="101"/>
      <c r="AD487" s="101"/>
      <c r="AE487" s="102"/>
      <c r="AF487" s="101"/>
      <c r="AG487" s="99"/>
      <c r="AH487" s="99"/>
      <c r="AI487" s="99"/>
      <c r="AJ487" s="99"/>
      <c r="AK487" s="99"/>
      <c r="AL487" s="99"/>
      <c r="AM487" s="99"/>
      <c r="AN487" s="99"/>
      <c r="AO487" s="100"/>
      <c r="AP487" s="103"/>
    </row>
    <row r="488" spans="1:42" s="104" customFormat="1" ht="39.75" customHeight="1">
      <c r="A488" s="17" t="s">
        <v>59</v>
      </c>
      <c r="B488" s="12" t="s">
        <v>324</v>
      </c>
      <c r="C488" s="16" t="s">
        <v>342</v>
      </c>
      <c r="D488" s="16" t="s">
        <v>40</v>
      </c>
      <c r="E488" s="13" t="str">
        <f>IF(D488="","",IF((OR(D488=data_validation!A$1,D488=data_validation!A$2,D488=data_validation!A$5,D488=data_validation!A$6,D488=data_validation!A$14,D488=data_validation!A$16)),"Indicate Date","N/A"))</f>
        <v>N/A</v>
      </c>
      <c r="F488" s="13" t="str">
        <f>IF(D488="","",IF((OR(D488=data_validation!A$1,D488=data_validation!A$2)),"Indicate Date","N/A"))</f>
        <v>N/A</v>
      </c>
      <c r="G488" s="121">
        <v>43508</v>
      </c>
      <c r="H488" s="121">
        <v>43510</v>
      </c>
      <c r="I488" s="13" t="s">
        <v>49</v>
      </c>
      <c r="J488" s="14">
        <f t="shared" ref="J488:J493" si="53">SUM(K488:L488)</f>
        <v>100000</v>
      </c>
      <c r="K488" s="14">
        <v>100000</v>
      </c>
      <c r="L488" s="14"/>
      <c r="M488" s="15"/>
      <c r="N488" s="98"/>
      <c r="O488" s="99"/>
      <c r="P488" s="99"/>
      <c r="Q488" s="99"/>
      <c r="R488" s="99"/>
      <c r="S488" s="99"/>
      <c r="T488" s="99"/>
      <c r="U488" s="99"/>
      <c r="V488" s="99"/>
      <c r="W488" s="99"/>
      <c r="X488" s="99"/>
      <c r="Y488" s="99"/>
      <c r="Z488" s="99"/>
      <c r="AA488" s="99"/>
      <c r="AB488" s="100"/>
      <c r="AC488" s="101"/>
      <c r="AD488" s="101"/>
      <c r="AE488" s="102"/>
      <c r="AF488" s="101"/>
      <c r="AG488" s="99"/>
      <c r="AH488" s="99"/>
      <c r="AI488" s="99"/>
      <c r="AJ488" s="99"/>
      <c r="AK488" s="99"/>
      <c r="AL488" s="99"/>
      <c r="AM488" s="99"/>
      <c r="AN488" s="99"/>
      <c r="AO488" s="100"/>
      <c r="AP488" s="103"/>
    </row>
    <row r="489" spans="1:42" s="104" customFormat="1" ht="39.75" customHeight="1">
      <c r="A489" s="17" t="s">
        <v>65</v>
      </c>
      <c r="B489" s="12" t="s">
        <v>157</v>
      </c>
      <c r="C489" s="16" t="s">
        <v>342</v>
      </c>
      <c r="D489" s="16" t="s">
        <v>40</v>
      </c>
      <c r="E489" s="13" t="str">
        <f>IF(D489="","",IF((OR(D489=data_validation!A$1,D489=data_validation!A$2,D489=data_validation!A$5,D489=data_validation!A$6,D489=data_validation!A$14,D489=data_validation!A$16)),"Indicate Date","N/A"))</f>
        <v>N/A</v>
      </c>
      <c r="F489" s="13" t="str">
        <f>IF(D489="","",IF((OR(D489=data_validation!A$1,D489=data_validation!A$2)),"Indicate Date","N/A"))</f>
        <v>N/A</v>
      </c>
      <c r="G489" s="121">
        <v>43508</v>
      </c>
      <c r="H489" s="121">
        <v>43510</v>
      </c>
      <c r="I489" s="13" t="s">
        <v>49</v>
      </c>
      <c r="J489" s="14">
        <f t="shared" si="53"/>
        <v>50000</v>
      </c>
      <c r="K489" s="14">
        <v>50000</v>
      </c>
      <c r="L489" s="14"/>
      <c r="M489" s="15"/>
      <c r="N489" s="98"/>
      <c r="O489" s="99"/>
      <c r="P489" s="99"/>
      <c r="Q489" s="99"/>
      <c r="R489" s="99"/>
      <c r="S489" s="99"/>
      <c r="T489" s="99"/>
      <c r="U489" s="99"/>
      <c r="V489" s="99"/>
      <c r="W489" s="99"/>
      <c r="X489" s="99"/>
      <c r="Y489" s="99"/>
      <c r="Z489" s="99"/>
      <c r="AA489" s="99"/>
      <c r="AB489" s="100"/>
      <c r="AC489" s="101"/>
      <c r="AD489" s="101"/>
      <c r="AE489" s="102"/>
      <c r="AF489" s="101"/>
      <c r="AG489" s="99"/>
      <c r="AH489" s="99"/>
      <c r="AI489" s="99"/>
      <c r="AJ489" s="99"/>
      <c r="AK489" s="99"/>
      <c r="AL489" s="99"/>
      <c r="AM489" s="99"/>
      <c r="AN489" s="99"/>
      <c r="AO489" s="100"/>
      <c r="AP489" s="103"/>
    </row>
    <row r="490" spans="1:42" s="104" customFormat="1" ht="39.75" customHeight="1">
      <c r="A490" s="17" t="s">
        <v>59</v>
      </c>
      <c r="B490" s="12" t="s">
        <v>132</v>
      </c>
      <c r="C490" s="16" t="s">
        <v>158</v>
      </c>
      <c r="D490" s="16" t="s">
        <v>40</v>
      </c>
      <c r="E490" s="13" t="str">
        <f>IF(D490="","",IF((OR(D490=data_validation!A$1,D490=data_validation!A$2,D490=data_validation!A$5,D490=data_validation!A$6,D490=data_validation!A$14,D490=data_validation!A$16)),"Indicate Date","N/A"))</f>
        <v>N/A</v>
      </c>
      <c r="F490" s="13" t="str">
        <f>IF(D490="","",IF((OR(D490=data_validation!A$1,D490=data_validation!A$2)),"Indicate Date","N/A"))</f>
        <v>N/A</v>
      </c>
      <c r="G490" s="121">
        <v>43508</v>
      </c>
      <c r="H490" s="121">
        <v>43510</v>
      </c>
      <c r="I490" s="13" t="s">
        <v>49</v>
      </c>
      <c r="J490" s="14">
        <f t="shared" si="53"/>
        <v>100000</v>
      </c>
      <c r="K490" s="14">
        <v>100000</v>
      </c>
      <c r="L490" s="14"/>
      <c r="M490" s="15"/>
      <c r="N490" s="98"/>
      <c r="O490" s="99"/>
      <c r="P490" s="99"/>
      <c r="Q490" s="99"/>
      <c r="R490" s="99"/>
      <c r="S490" s="99"/>
      <c r="T490" s="99"/>
      <c r="U490" s="99"/>
      <c r="V490" s="99"/>
      <c r="W490" s="99"/>
      <c r="X490" s="99"/>
      <c r="Y490" s="99"/>
      <c r="Z490" s="99"/>
      <c r="AA490" s="99"/>
      <c r="AB490" s="100"/>
      <c r="AC490" s="101"/>
      <c r="AD490" s="101"/>
      <c r="AE490" s="102"/>
      <c r="AF490" s="101"/>
      <c r="AG490" s="99"/>
      <c r="AH490" s="99"/>
      <c r="AI490" s="99"/>
      <c r="AJ490" s="99"/>
      <c r="AK490" s="99"/>
      <c r="AL490" s="99"/>
      <c r="AM490" s="99"/>
      <c r="AN490" s="99"/>
      <c r="AO490" s="100"/>
      <c r="AP490" s="103"/>
    </row>
    <row r="491" spans="1:42" s="104" customFormat="1" ht="39.75" customHeight="1">
      <c r="A491" s="17" t="s">
        <v>65</v>
      </c>
      <c r="B491" s="12" t="s">
        <v>157</v>
      </c>
      <c r="C491" s="16" t="s">
        <v>158</v>
      </c>
      <c r="D491" s="16" t="s">
        <v>40</v>
      </c>
      <c r="E491" s="13" t="str">
        <f>IF(D491="","",IF((OR(D491=data_validation!A$1,D491=data_validation!A$2,D491=data_validation!A$5,D491=data_validation!A$6,D491=data_validation!A$14,D491=data_validation!A$16)),"Indicate Date","N/A"))</f>
        <v>N/A</v>
      </c>
      <c r="F491" s="13" t="str">
        <f>IF(D491="","",IF((OR(D491=data_validation!A$1,D491=data_validation!A$2)),"Indicate Date","N/A"))</f>
        <v>N/A</v>
      </c>
      <c r="G491" s="121">
        <v>43508</v>
      </c>
      <c r="H491" s="121">
        <v>43510</v>
      </c>
      <c r="I491" s="13" t="s">
        <v>49</v>
      </c>
      <c r="J491" s="14">
        <f t="shared" si="53"/>
        <v>50000</v>
      </c>
      <c r="K491" s="14">
        <v>50000</v>
      </c>
      <c r="L491" s="14"/>
      <c r="M491" s="15"/>
      <c r="N491" s="98"/>
      <c r="O491" s="99"/>
      <c r="P491" s="99"/>
      <c r="Q491" s="99"/>
      <c r="R491" s="99"/>
      <c r="S491" s="99"/>
      <c r="T491" s="99"/>
      <c r="U491" s="99"/>
      <c r="V491" s="99"/>
      <c r="W491" s="99"/>
      <c r="X491" s="99"/>
      <c r="Y491" s="99"/>
      <c r="Z491" s="99"/>
      <c r="AA491" s="99"/>
      <c r="AB491" s="100"/>
      <c r="AC491" s="101"/>
      <c r="AD491" s="101"/>
      <c r="AE491" s="102"/>
      <c r="AF491" s="101"/>
      <c r="AG491" s="99"/>
      <c r="AH491" s="99"/>
      <c r="AI491" s="99"/>
      <c r="AJ491" s="99"/>
      <c r="AK491" s="99"/>
      <c r="AL491" s="99"/>
      <c r="AM491" s="99"/>
      <c r="AN491" s="99"/>
      <c r="AO491" s="100"/>
      <c r="AP491" s="103"/>
    </row>
    <row r="492" spans="1:42" s="104" customFormat="1" ht="39.75" customHeight="1">
      <c r="A492" s="17" t="s">
        <v>59</v>
      </c>
      <c r="B492" s="12" t="s">
        <v>132</v>
      </c>
      <c r="C492" s="16" t="s">
        <v>159</v>
      </c>
      <c r="D492" s="16" t="s">
        <v>40</v>
      </c>
      <c r="E492" s="121" t="s">
        <v>58</v>
      </c>
      <c r="F492" s="13" t="str">
        <f>IF(D492="","",IF((OR(D492=data_validation!A$1,D492=data_validation!A$2)),"Indicate Date","N/A"))</f>
        <v>N/A</v>
      </c>
      <c r="G492" s="121">
        <v>43508</v>
      </c>
      <c r="H492" s="121">
        <v>43510</v>
      </c>
      <c r="I492" s="13" t="s">
        <v>49</v>
      </c>
      <c r="J492" s="14">
        <f t="shared" si="53"/>
        <v>100000</v>
      </c>
      <c r="K492" s="14">
        <v>100000</v>
      </c>
      <c r="L492" s="14"/>
      <c r="M492" s="15"/>
      <c r="N492" s="98"/>
      <c r="O492" s="99"/>
      <c r="P492" s="99"/>
      <c r="Q492" s="99"/>
      <c r="R492" s="99"/>
      <c r="S492" s="99"/>
      <c r="T492" s="99"/>
      <c r="U492" s="99"/>
      <c r="V492" s="99"/>
      <c r="W492" s="99"/>
      <c r="X492" s="99"/>
      <c r="Y492" s="99"/>
      <c r="Z492" s="99"/>
      <c r="AA492" s="99"/>
      <c r="AB492" s="100"/>
      <c r="AC492" s="101"/>
      <c r="AD492" s="101"/>
      <c r="AE492" s="102"/>
      <c r="AF492" s="101"/>
      <c r="AG492" s="99"/>
      <c r="AH492" s="99"/>
      <c r="AI492" s="99"/>
      <c r="AJ492" s="99"/>
      <c r="AK492" s="99"/>
      <c r="AL492" s="99"/>
      <c r="AM492" s="99"/>
      <c r="AN492" s="99"/>
      <c r="AO492" s="100"/>
      <c r="AP492" s="103"/>
    </row>
    <row r="493" spans="1:42" s="104" customFormat="1" ht="39.75" customHeight="1">
      <c r="A493" s="17" t="s">
        <v>65</v>
      </c>
      <c r="B493" s="12" t="s">
        <v>157</v>
      </c>
      <c r="C493" s="16" t="s">
        <v>159</v>
      </c>
      <c r="D493" s="16" t="s">
        <v>44</v>
      </c>
      <c r="E493" s="121">
        <v>43503</v>
      </c>
      <c r="F493" s="13" t="str">
        <f>IF(D493="","",IF((OR(D493=data_validation!A$1,D493=data_validation!A$2)),"Indicate Date","N/A"))</f>
        <v>N/A</v>
      </c>
      <c r="G493" s="121">
        <v>43508</v>
      </c>
      <c r="H493" s="121">
        <v>43510</v>
      </c>
      <c r="I493" s="13" t="s">
        <v>49</v>
      </c>
      <c r="J493" s="14">
        <f t="shared" si="53"/>
        <v>50000</v>
      </c>
      <c r="K493" s="14">
        <v>50000</v>
      </c>
      <c r="L493" s="14"/>
      <c r="M493" s="15"/>
      <c r="N493" s="98"/>
      <c r="O493" s="99"/>
      <c r="P493" s="99"/>
      <c r="Q493" s="99"/>
      <c r="R493" s="99"/>
      <c r="S493" s="99"/>
      <c r="T493" s="99"/>
      <c r="U493" s="99"/>
      <c r="V493" s="99"/>
      <c r="W493" s="99"/>
      <c r="X493" s="99"/>
      <c r="Y493" s="99"/>
      <c r="Z493" s="99"/>
      <c r="AA493" s="99"/>
      <c r="AB493" s="100"/>
      <c r="AC493" s="101"/>
      <c r="AD493" s="101"/>
      <c r="AE493" s="102"/>
      <c r="AF493" s="101"/>
      <c r="AG493" s="99"/>
      <c r="AH493" s="99"/>
      <c r="AI493" s="99"/>
      <c r="AJ493" s="99"/>
      <c r="AK493" s="99"/>
      <c r="AL493" s="99"/>
      <c r="AM493" s="99"/>
      <c r="AN493" s="99"/>
      <c r="AO493" s="100"/>
      <c r="AP493" s="103"/>
    </row>
    <row r="494" spans="1:42" s="104" customFormat="1" ht="46.5" customHeight="1">
      <c r="A494" s="17" t="s">
        <v>56</v>
      </c>
      <c r="B494" s="12" t="s">
        <v>572</v>
      </c>
      <c r="C494" s="16" t="s">
        <v>574</v>
      </c>
      <c r="D494" s="16" t="s">
        <v>44</v>
      </c>
      <c r="E494" s="38">
        <v>43712</v>
      </c>
      <c r="F494" s="13" t="str">
        <f>IF(D494="","",IF((OR(D494=data_validation!A$1,D494=data_validation!A$2)),"Indicate Date","N/A"))</f>
        <v>N/A</v>
      </c>
      <c r="G494" s="38">
        <v>43717</v>
      </c>
      <c r="H494" s="38">
        <v>43720</v>
      </c>
      <c r="I494" s="13" t="s">
        <v>49</v>
      </c>
      <c r="J494" s="14">
        <f t="shared" ref="J494:J519" si="54">SUM(K494:L494)</f>
        <v>150000</v>
      </c>
      <c r="K494" s="14">
        <v>150000</v>
      </c>
      <c r="L494" s="14"/>
      <c r="M494" s="15"/>
      <c r="N494" s="98"/>
      <c r="O494" s="99"/>
      <c r="P494" s="99"/>
      <c r="Q494" s="99"/>
      <c r="R494" s="99"/>
      <c r="S494" s="99"/>
      <c r="T494" s="99"/>
      <c r="U494" s="99"/>
      <c r="V494" s="99"/>
      <c r="W494" s="99"/>
      <c r="X494" s="99"/>
      <c r="Y494" s="99"/>
      <c r="Z494" s="99"/>
      <c r="AA494" s="99"/>
      <c r="AB494" s="100"/>
      <c r="AC494" s="101"/>
      <c r="AD494" s="101"/>
      <c r="AE494" s="102"/>
      <c r="AF494" s="101"/>
      <c r="AG494" s="99"/>
      <c r="AH494" s="99"/>
      <c r="AI494" s="99"/>
      <c r="AJ494" s="99"/>
      <c r="AK494" s="99"/>
      <c r="AL494" s="99"/>
      <c r="AM494" s="99"/>
      <c r="AN494" s="99"/>
      <c r="AO494" s="100"/>
      <c r="AP494" s="103"/>
    </row>
    <row r="495" spans="1:42" s="104" customFormat="1" ht="46.5" customHeight="1">
      <c r="A495" s="17" t="s">
        <v>56</v>
      </c>
      <c r="B495" s="12" t="s">
        <v>571</v>
      </c>
      <c r="C495" s="16" t="s">
        <v>574</v>
      </c>
      <c r="D495" s="16" t="s">
        <v>44</v>
      </c>
      <c r="E495" s="13" t="s">
        <v>58</v>
      </c>
      <c r="F495" s="13" t="str">
        <f>IF(D495="","",IF((OR(D495=data_validation!A$1,D495=data_validation!A$2)),"Indicate Date","N/A"))</f>
        <v>N/A</v>
      </c>
      <c r="G495" s="38">
        <v>43717</v>
      </c>
      <c r="H495" s="38">
        <v>43720</v>
      </c>
      <c r="I495" s="13" t="s">
        <v>49</v>
      </c>
      <c r="J495" s="14">
        <f t="shared" si="54"/>
        <v>150000</v>
      </c>
      <c r="K495" s="14">
        <v>150000</v>
      </c>
      <c r="L495" s="14"/>
      <c r="M495" s="15"/>
      <c r="N495" s="98"/>
      <c r="O495" s="99"/>
      <c r="P495" s="99"/>
      <c r="Q495" s="99"/>
      <c r="R495" s="99"/>
      <c r="S495" s="99"/>
      <c r="T495" s="99"/>
      <c r="U495" s="99"/>
      <c r="V495" s="99"/>
      <c r="W495" s="99"/>
      <c r="X495" s="99"/>
      <c r="Y495" s="99"/>
      <c r="Z495" s="99"/>
      <c r="AA495" s="99"/>
      <c r="AB495" s="100"/>
      <c r="AC495" s="101"/>
      <c r="AD495" s="101"/>
      <c r="AE495" s="102"/>
      <c r="AF495" s="101"/>
      <c r="AG495" s="99"/>
      <c r="AH495" s="99"/>
      <c r="AI495" s="99"/>
      <c r="AJ495" s="99"/>
      <c r="AK495" s="99"/>
      <c r="AL495" s="99"/>
      <c r="AM495" s="99"/>
      <c r="AN495" s="99"/>
      <c r="AO495" s="100"/>
      <c r="AP495" s="103"/>
    </row>
    <row r="496" spans="1:42" s="104" customFormat="1" ht="46.5" customHeight="1">
      <c r="A496" s="17" t="s">
        <v>56</v>
      </c>
      <c r="B496" s="12" t="s">
        <v>573</v>
      </c>
      <c r="C496" s="16" t="s">
        <v>574</v>
      </c>
      <c r="D496" s="16" t="s">
        <v>44</v>
      </c>
      <c r="E496" s="38">
        <v>43525</v>
      </c>
      <c r="F496" s="13" t="str">
        <f>IF(D496="","",IF((OR(D496=data_validation!A$1,D496=data_validation!A$2)),"Indicate Date","N/A"))</f>
        <v>N/A</v>
      </c>
      <c r="G496" s="40">
        <v>43531</v>
      </c>
      <c r="H496" s="40">
        <v>43532</v>
      </c>
      <c r="I496" s="13" t="s">
        <v>49</v>
      </c>
      <c r="J496" s="14">
        <f t="shared" si="54"/>
        <v>35000</v>
      </c>
      <c r="K496" s="14">
        <v>35000</v>
      </c>
      <c r="L496" s="14"/>
      <c r="M496" s="15"/>
      <c r="N496" s="98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Y496" s="99"/>
      <c r="Z496" s="99"/>
      <c r="AA496" s="99"/>
      <c r="AB496" s="100"/>
      <c r="AC496" s="101"/>
      <c r="AD496" s="101"/>
      <c r="AE496" s="102"/>
      <c r="AF496" s="101"/>
      <c r="AG496" s="99"/>
      <c r="AH496" s="99"/>
      <c r="AI496" s="99"/>
      <c r="AJ496" s="99"/>
      <c r="AK496" s="99"/>
      <c r="AL496" s="99"/>
      <c r="AM496" s="99"/>
      <c r="AN496" s="99"/>
      <c r="AO496" s="100"/>
      <c r="AP496" s="103"/>
    </row>
    <row r="497" spans="1:42" s="104" customFormat="1" ht="46.5" customHeight="1">
      <c r="A497" s="17" t="s">
        <v>56</v>
      </c>
      <c r="B497" s="12" t="s">
        <v>575</v>
      </c>
      <c r="C497" s="16" t="s">
        <v>574</v>
      </c>
      <c r="D497" s="16" t="s">
        <v>44</v>
      </c>
      <c r="E497" s="38">
        <v>43586</v>
      </c>
      <c r="F497" s="13" t="s">
        <v>58</v>
      </c>
      <c r="G497" s="40">
        <v>43592</v>
      </c>
      <c r="H497" s="40">
        <v>43593</v>
      </c>
      <c r="I497" s="13" t="s">
        <v>49</v>
      </c>
      <c r="J497" s="14">
        <f t="shared" si="54"/>
        <v>150000</v>
      </c>
      <c r="K497" s="14">
        <v>150000</v>
      </c>
      <c r="L497" s="14"/>
      <c r="M497" s="15"/>
      <c r="N497" s="98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Y497" s="99"/>
      <c r="Z497" s="99"/>
      <c r="AA497" s="99"/>
      <c r="AB497" s="100"/>
      <c r="AC497" s="101"/>
      <c r="AD497" s="101"/>
      <c r="AE497" s="102"/>
      <c r="AF497" s="101"/>
      <c r="AG497" s="99"/>
      <c r="AH497" s="99"/>
      <c r="AI497" s="99"/>
      <c r="AJ497" s="99"/>
      <c r="AK497" s="99"/>
      <c r="AL497" s="99"/>
      <c r="AM497" s="99"/>
      <c r="AN497" s="99"/>
      <c r="AO497" s="100"/>
      <c r="AP497" s="103"/>
    </row>
    <row r="498" spans="1:42" s="104" customFormat="1" ht="33.75" customHeight="1">
      <c r="A498" s="17" t="s">
        <v>56</v>
      </c>
      <c r="B498" s="12" t="s">
        <v>575</v>
      </c>
      <c r="C498" s="16" t="s">
        <v>574</v>
      </c>
      <c r="D498" s="16" t="s">
        <v>44</v>
      </c>
      <c r="E498" s="38">
        <v>43712</v>
      </c>
      <c r="F498" s="13" t="str">
        <f>IF(D498="","",IF((OR(D498=data_validation!A$1,D498=data_validation!A$2)),"Indicate Date","N/A"))</f>
        <v>N/A</v>
      </c>
      <c r="G498" s="38">
        <v>43717</v>
      </c>
      <c r="H498" s="38">
        <v>43720</v>
      </c>
      <c r="I498" s="13" t="s">
        <v>49</v>
      </c>
      <c r="J498" s="14">
        <f>SUM(K498:L498)</f>
        <v>150000</v>
      </c>
      <c r="K498" s="14">
        <v>150000</v>
      </c>
      <c r="L498" s="14"/>
      <c r="M498" s="15"/>
      <c r="N498" s="98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Y498" s="99"/>
      <c r="Z498" s="99"/>
      <c r="AA498" s="99"/>
      <c r="AB498" s="100"/>
      <c r="AC498" s="101"/>
      <c r="AD498" s="101"/>
      <c r="AE498" s="102"/>
      <c r="AF498" s="101"/>
      <c r="AG498" s="99"/>
      <c r="AH498" s="99"/>
      <c r="AI498" s="99"/>
      <c r="AJ498" s="99"/>
      <c r="AK498" s="99"/>
      <c r="AL498" s="99"/>
      <c r="AM498" s="99"/>
      <c r="AN498" s="99"/>
      <c r="AO498" s="100"/>
      <c r="AP498" s="103"/>
    </row>
    <row r="499" spans="1:42" s="104" customFormat="1" ht="66" customHeight="1">
      <c r="A499" s="17" t="s">
        <v>56</v>
      </c>
      <c r="B499" s="12" t="s">
        <v>576</v>
      </c>
      <c r="C499" s="16" t="s">
        <v>574</v>
      </c>
      <c r="D499" s="16" t="s">
        <v>44</v>
      </c>
      <c r="E499" s="38" t="s">
        <v>58</v>
      </c>
      <c r="F499" s="13" t="str">
        <f>IF(D499="","",IF((OR(D499=data_validation!A$1,D499=data_validation!A$2)),"Indicate Date","N/A"))</f>
        <v>N/A</v>
      </c>
      <c r="G499" s="38">
        <v>43501</v>
      </c>
      <c r="H499" s="38">
        <v>43503</v>
      </c>
      <c r="I499" s="13" t="s">
        <v>49</v>
      </c>
      <c r="J499" s="14">
        <f>SUM(K499:L499)</f>
        <v>36000</v>
      </c>
      <c r="K499" s="14">
        <v>36000</v>
      </c>
      <c r="L499" s="14"/>
      <c r="M499" s="15"/>
      <c r="N499" s="98"/>
      <c r="O499" s="99"/>
      <c r="P499" s="99"/>
      <c r="Q499" s="99"/>
      <c r="R499" s="99"/>
      <c r="S499" s="99"/>
      <c r="T499" s="99"/>
      <c r="U499" s="99"/>
      <c r="V499" s="99"/>
      <c r="W499" s="99"/>
      <c r="X499" s="99"/>
      <c r="Y499" s="99"/>
      <c r="Z499" s="99"/>
      <c r="AA499" s="99"/>
      <c r="AB499" s="100"/>
      <c r="AC499" s="101"/>
      <c r="AD499" s="101"/>
      <c r="AE499" s="102"/>
      <c r="AF499" s="101"/>
      <c r="AG499" s="99"/>
      <c r="AH499" s="99"/>
      <c r="AI499" s="99"/>
      <c r="AJ499" s="99"/>
      <c r="AK499" s="99"/>
      <c r="AL499" s="99"/>
      <c r="AM499" s="99"/>
      <c r="AN499" s="99"/>
      <c r="AO499" s="100"/>
      <c r="AP499" s="103"/>
    </row>
    <row r="500" spans="1:42" s="104" customFormat="1" ht="39" customHeight="1">
      <c r="A500" s="17" t="s">
        <v>56</v>
      </c>
      <c r="B500" s="12" t="s">
        <v>577</v>
      </c>
      <c r="C500" s="16" t="s">
        <v>57</v>
      </c>
      <c r="D500" s="16" t="s">
        <v>44</v>
      </c>
      <c r="E500" s="38">
        <v>43712</v>
      </c>
      <c r="F500" s="13" t="str">
        <f>IF(D500="","",IF((OR(D500=data_validation!A$1,D500=data_validation!A$2)),"Indicate Date","N/A"))</f>
        <v>N/A</v>
      </c>
      <c r="G500" s="38">
        <v>43717</v>
      </c>
      <c r="H500" s="38">
        <v>43720</v>
      </c>
      <c r="I500" s="13" t="s">
        <v>49</v>
      </c>
      <c r="J500" s="14">
        <f t="shared" si="54"/>
        <v>30000</v>
      </c>
      <c r="K500" s="14">
        <v>30000</v>
      </c>
      <c r="L500" s="14"/>
      <c r="M500" s="15"/>
      <c r="N500" s="98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Y500" s="99"/>
      <c r="Z500" s="99"/>
      <c r="AA500" s="99"/>
      <c r="AB500" s="100"/>
      <c r="AC500" s="101"/>
      <c r="AD500" s="101"/>
      <c r="AE500" s="102"/>
      <c r="AF500" s="101"/>
      <c r="AG500" s="99"/>
      <c r="AH500" s="99"/>
      <c r="AI500" s="99"/>
      <c r="AJ500" s="99"/>
      <c r="AK500" s="99"/>
      <c r="AL500" s="99"/>
      <c r="AM500" s="99"/>
      <c r="AN500" s="99"/>
      <c r="AO500" s="100"/>
      <c r="AP500" s="103"/>
    </row>
    <row r="501" spans="1:42" s="104" customFormat="1" ht="30.75" customHeight="1">
      <c r="A501" s="17" t="s">
        <v>56</v>
      </c>
      <c r="B501" s="12" t="s">
        <v>578</v>
      </c>
      <c r="C501" s="16" t="s">
        <v>57</v>
      </c>
      <c r="D501" s="16" t="s">
        <v>44</v>
      </c>
      <c r="E501" s="38">
        <v>43559</v>
      </c>
      <c r="F501" s="13" t="str">
        <f>IF(D501="","",IF((OR(D501=data_validation!A$1,D501=data_validation!A$2)),"Indicate Date","N/A"))</f>
        <v>N/A</v>
      </c>
      <c r="G501" s="38">
        <v>43564</v>
      </c>
      <c r="H501" s="38">
        <v>43566</v>
      </c>
      <c r="I501" s="13" t="s">
        <v>49</v>
      </c>
      <c r="J501" s="14">
        <f t="shared" si="54"/>
        <v>300000</v>
      </c>
      <c r="K501" s="14">
        <v>300000</v>
      </c>
      <c r="L501" s="14"/>
      <c r="M501" s="15"/>
      <c r="N501" s="98"/>
      <c r="O501" s="99"/>
      <c r="P501" s="99"/>
      <c r="Q501" s="99"/>
      <c r="R501" s="99"/>
      <c r="S501" s="99"/>
      <c r="T501" s="99"/>
      <c r="U501" s="99"/>
      <c r="V501" s="99"/>
      <c r="W501" s="99"/>
      <c r="X501" s="99"/>
      <c r="Y501" s="99"/>
      <c r="Z501" s="99"/>
      <c r="AA501" s="99"/>
      <c r="AB501" s="100"/>
      <c r="AC501" s="101"/>
      <c r="AD501" s="101"/>
      <c r="AE501" s="102"/>
      <c r="AF501" s="101"/>
      <c r="AG501" s="99"/>
      <c r="AH501" s="99"/>
      <c r="AI501" s="99"/>
      <c r="AJ501" s="99"/>
      <c r="AK501" s="99"/>
      <c r="AL501" s="99"/>
      <c r="AM501" s="99"/>
      <c r="AN501" s="99"/>
      <c r="AO501" s="100"/>
      <c r="AP501" s="103"/>
    </row>
    <row r="502" spans="1:42" s="104" customFormat="1" ht="41.25" customHeight="1">
      <c r="A502" s="17" t="s">
        <v>56</v>
      </c>
      <c r="B502" s="12" t="s">
        <v>579</v>
      </c>
      <c r="C502" s="16" t="s">
        <v>57</v>
      </c>
      <c r="D502" s="16" t="s">
        <v>44</v>
      </c>
      <c r="E502" s="38">
        <v>43712</v>
      </c>
      <c r="F502" s="13" t="str">
        <f>IF(D502="","",IF((OR(D502=data_validation!A$1,D502=data_validation!A$2)),"Indicate Date","N/A"))</f>
        <v>N/A</v>
      </c>
      <c r="G502" s="38">
        <v>43718</v>
      </c>
      <c r="H502" s="38">
        <v>43721</v>
      </c>
      <c r="I502" s="13" t="s">
        <v>49</v>
      </c>
      <c r="J502" s="14">
        <f t="shared" si="54"/>
        <v>72000</v>
      </c>
      <c r="K502" s="14">
        <v>72000</v>
      </c>
      <c r="L502" s="14"/>
      <c r="M502" s="15"/>
      <c r="N502" s="98"/>
      <c r="O502" s="99"/>
      <c r="P502" s="99"/>
      <c r="Q502" s="99"/>
      <c r="R502" s="99"/>
      <c r="S502" s="99"/>
      <c r="T502" s="99"/>
      <c r="U502" s="99"/>
      <c r="V502" s="99"/>
      <c r="W502" s="99"/>
      <c r="X502" s="99"/>
      <c r="Y502" s="99"/>
      <c r="Z502" s="99"/>
      <c r="AA502" s="99"/>
      <c r="AB502" s="100"/>
      <c r="AC502" s="101"/>
      <c r="AD502" s="101"/>
      <c r="AE502" s="102"/>
      <c r="AF502" s="101"/>
      <c r="AG502" s="99"/>
      <c r="AH502" s="99"/>
      <c r="AI502" s="99"/>
      <c r="AJ502" s="99"/>
      <c r="AK502" s="99"/>
      <c r="AL502" s="99"/>
      <c r="AM502" s="99"/>
      <c r="AN502" s="99"/>
      <c r="AO502" s="100"/>
      <c r="AP502" s="103"/>
    </row>
    <row r="503" spans="1:42" s="104" customFormat="1" ht="44.25" customHeight="1">
      <c r="A503" s="17" t="s">
        <v>56</v>
      </c>
      <c r="B503" s="12" t="s">
        <v>580</v>
      </c>
      <c r="C503" s="16" t="s">
        <v>57</v>
      </c>
      <c r="D503" s="16" t="s">
        <v>44</v>
      </c>
      <c r="E503" s="38">
        <v>43525</v>
      </c>
      <c r="F503" s="13" t="str">
        <f>IF(D503="","",IF((OR(D503=data_validation!A$1,D503=data_validation!A$2)),"Indicate Date","N/A"))</f>
        <v>N/A</v>
      </c>
      <c r="G503" s="40">
        <v>43531</v>
      </c>
      <c r="H503" s="40">
        <v>43532</v>
      </c>
      <c r="I503" s="13" t="s">
        <v>49</v>
      </c>
      <c r="J503" s="14">
        <f t="shared" si="54"/>
        <v>22500</v>
      </c>
      <c r="K503" s="14">
        <v>22500</v>
      </c>
      <c r="L503" s="14"/>
      <c r="M503" s="15"/>
      <c r="N503" s="98"/>
      <c r="O503" s="99"/>
      <c r="P503" s="99"/>
      <c r="Q503" s="99"/>
      <c r="R503" s="99"/>
      <c r="S503" s="99"/>
      <c r="T503" s="99"/>
      <c r="U503" s="99"/>
      <c r="V503" s="99"/>
      <c r="W503" s="99"/>
      <c r="X503" s="99"/>
      <c r="Y503" s="99"/>
      <c r="Z503" s="99"/>
      <c r="AA503" s="99"/>
      <c r="AB503" s="100"/>
      <c r="AC503" s="101"/>
      <c r="AD503" s="101"/>
      <c r="AE503" s="102"/>
      <c r="AF503" s="101"/>
      <c r="AG503" s="99"/>
      <c r="AH503" s="99"/>
      <c r="AI503" s="99"/>
      <c r="AJ503" s="99"/>
      <c r="AK503" s="99"/>
      <c r="AL503" s="99"/>
      <c r="AM503" s="99"/>
      <c r="AN503" s="99"/>
      <c r="AO503" s="100"/>
      <c r="AP503" s="103"/>
    </row>
    <row r="504" spans="1:42" s="104" customFormat="1" ht="39" customHeight="1">
      <c r="A504" s="17" t="s">
        <v>56</v>
      </c>
      <c r="B504" s="12" t="s">
        <v>581</v>
      </c>
      <c r="C504" s="16" t="s">
        <v>57</v>
      </c>
      <c r="D504" s="16" t="s">
        <v>44</v>
      </c>
      <c r="E504" s="38">
        <v>43525</v>
      </c>
      <c r="F504" s="13" t="str">
        <f>IF(D504="","",IF((OR(D504=data_validation!A$1,D504=data_validation!A$2)),"Indicate Date","N/A"))</f>
        <v>N/A</v>
      </c>
      <c r="G504" s="40">
        <v>43531</v>
      </c>
      <c r="H504" s="40">
        <v>43532</v>
      </c>
      <c r="I504" s="13" t="s">
        <v>49</v>
      </c>
      <c r="J504" s="14">
        <f t="shared" si="54"/>
        <v>172500</v>
      </c>
      <c r="K504" s="14">
        <v>172500</v>
      </c>
      <c r="L504" s="14"/>
      <c r="M504" s="15"/>
      <c r="N504" s="98"/>
      <c r="O504" s="99"/>
      <c r="P504" s="99"/>
      <c r="Q504" s="99"/>
      <c r="R504" s="99"/>
      <c r="S504" s="99"/>
      <c r="T504" s="99"/>
      <c r="U504" s="99"/>
      <c r="V504" s="99"/>
      <c r="W504" s="99"/>
      <c r="X504" s="99"/>
      <c r="Y504" s="99"/>
      <c r="Z504" s="99"/>
      <c r="AA504" s="99"/>
      <c r="AB504" s="100"/>
      <c r="AC504" s="101"/>
      <c r="AD504" s="101"/>
      <c r="AE504" s="102"/>
      <c r="AF504" s="101"/>
      <c r="AG504" s="99"/>
      <c r="AH504" s="99"/>
      <c r="AI504" s="99"/>
      <c r="AJ504" s="99"/>
      <c r="AK504" s="99"/>
      <c r="AL504" s="99"/>
      <c r="AM504" s="99"/>
      <c r="AN504" s="99"/>
      <c r="AO504" s="100"/>
      <c r="AP504" s="103"/>
    </row>
    <row r="505" spans="1:42" s="104" customFormat="1" ht="36" customHeight="1">
      <c r="A505" s="17" t="s">
        <v>56</v>
      </c>
      <c r="B505" s="12" t="s">
        <v>582</v>
      </c>
      <c r="C505" s="16" t="s">
        <v>57</v>
      </c>
      <c r="D505" s="16" t="s">
        <v>44</v>
      </c>
      <c r="E505" s="38">
        <v>43586</v>
      </c>
      <c r="F505" s="13" t="s">
        <v>58</v>
      </c>
      <c r="G505" s="40">
        <v>43592</v>
      </c>
      <c r="H505" s="40">
        <v>43593</v>
      </c>
      <c r="I505" s="13" t="s">
        <v>49</v>
      </c>
      <c r="J505" s="14">
        <f t="shared" si="54"/>
        <v>450000</v>
      </c>
      <c r="K505" s="14">
        <v>450000</v>
      </c>
      <c r="L505" s="14"/>
      <c r="M505" s="15"/>
      <c r="N505" s="98"/>
      <c r="O505" s="99"/>
      <c r="P505" s="99"/>
      <c r="Q505" s="99"/>
      <c r="R505" s="99"/>
      <c r="S505" s="99"/>
      <c r="T505" s="99"/>
      <c r="U505" s="99"/>
      <c r="V505" s="99"/>
      <c r="W505" s="99"/>
      <c r="X505" s="99"/>
      <c r="Y505" s="99"/>
      <c r="Z505" s="99"/>
      <c r="AA505" s="99"/>
      <c r="AB505" s="100"/>
      <c r="AC505" s="101"/>
      <c r="AD505" s="101"/>
      <c r="AE505" s="102"/>
      <c r="AF505" s="101"/>
      <c r="AG505" s="99"/>
      <c r="AH505" s="99"/>
      <c r="AI505" s="99"/>
      <c r="AJ505" s="99"/>
      <c r="AK505" s="99"/>
      <c r="AL505" s="99"/>
      <c r="AM505" s="99"/>
      <c r="AN505" s="99"/>
      <c r="AO505" s="100"/>
      <c r="AP505" s="103"/>
    </row>
    <row r="506" spans="1:42" s="104" customFormat="1" ht="57.75" customHeight="1">
      <c r="A506" s="17" t="s">
        <v>59</v>
      </c>
      <c r="B506" s="12" t="s">
        <v>583</v>
      </c>
      <c r="C506" s="16" t="s">
        <v>57</v>
      </c>
      <c r="D506" s="16" t="s">
        <v>44</v>
      </c>
      <c r="E506" s="38">
        <v>43712</v>
      </c>
      <c r="F506" s="13" t="str">
        <f>IF(D506="","",IF((OR(D506=data_validation!A$1,D506=data_validation!A$2)),"Indicate Date","N/A"))</f>
        <v>N/A</v>
      </c>
      <c r="G506" s="38">
        <v>43718</v>
      </c>
      <c r="H506" s="38">
        <v>43721</v>
      </c>
      <c r="I506" s="13" t="s">
        <v>49</v>
      </c>
      <c r="J506" s="14">
        <f t="shared" si="54"/>
        <v>132000</v>
      </c>
      <c r="K506" s="14">
        <v>132000</v>
      </c>
      <c r="L506" s="14"/>
      <c r="M506" s="15"/>
      <c r="N506" s="98"/>
      <c r="O506" s="99"/>
      <c r="P506" s="99"/>
      <c r="Q506" s="99"/>
      <c r="R506" s="99"/>
      <c r="S506" s="99"/>
      <c r="T506" s="99"/>
      <c r="U506" s="99"/>
      <c r="V506" s="99"/>
      <c r="W506" s="99"/>
      <c r="X506" s="99"/>
      <c r="Y506" s="99"/>
      <c r="Z506" s="99"/>
      <c r="AA506" s="99"/>
      <c r="AB506" s="100"/>
      <c r="AC506" s="101"/>
      <c r="AD506" s="101"/>
      <c r="AE506" s="102"/>
      <c r="AF506" s="101"/>
      <c r="AG506" s="99"/>
      <c r="AH506" s="99"/>
      <c r="AI506" s="99"/>
      <c r="AJ506" s="99"/>
      <c r="AK506" s="99"/>
      <c r="AL506" s="99"/>
      <c r="AM506" s="99"/>
      <c r="AN506" s="99"/>
      <c r="AO506" s="100"/>
      <c r="AP506" s="103"/>
    </row>
    <row r="507" spans="1:42" s="104" customFormat="1" ht="74.25" customHeight="1">
      <c r="A507" s="17" t="s">
        <v>56</v>
      </c>
      <c r="B507" s="12" t="s">
        <v>584</v>
      </c>
      <c r="C507" s="16" t="s">
        <v>57</v>
      </c>
      <c r="D507" s="16" t="s">
        <v>44</v>
      </c>
      <c r="E507" s="38">
        <v>43623</v>
      </c>
      <c r="F507" s="13" t="str">
        <f>IF(D507="","",IF((OR(D507=data_validation!A$1,D507=data_validation!A$2)),"Indicate Date","N/A"))</f>
        <v>N/A</v>
      </c>
      <c r="G507" s="38">
        <v>43627</v>
      </c>
      <c r="H507" s="38">
        <v>43631</v>
      </c>
      <c r="I507" s="13" t="s">
        <v>49</v>
      </c>
      <c r="J507" s="14">
        <f>SUM(K507:L507)</f>
        <v>108900</v>
      </c>
      <c r="K507" s="14">
        <v>108900</v>
      </c>
      <c r="L507" s="14"/>
      <c r="M507" s="15"/>
      <c r="N507" s="98"/>
      <c r="O507" s="99"/>
      <c r="P507" s="99"/>
      <c r="Q507" s="99"/>
      <c r="R507" s="99"/>
      <c r="S507" s="99"/>
      <c r="T507" s="99"/>
      <c r="U507" s="99"/>
      <c r="V507" s="99"/>
      <c r="W507" s="99"/>
      <c r="X507" s="99"/>
      <c r="Y507" s="99"/>
      <c r="Z507" s="99"/>
      <c r="AA507" s="99"/>
      <c r="AB507" s="100"/>
      <c r="AC507" s="101"/>
      <c r="AD507" s="101"/>
      <c r="AE507" s="102"/>
      <c r="AF507" s="101"/>
      <c r="AG507" s="99"/>
      <c r="AH507" s="99"/>
      <c r="AI507" s="99"/>
      <c r="AJ507" s="99"/>
      <c r="AK507" s="99"/>
      <c r="AL507" s="99"/>
      <c r="AM507" s="99"/>
      <c r="AN507" s="99"/>
      <c r="AO507" s="100"/>
      <c r="AP507" s="103"/>
    </row>
    <row r="508" spans="1:42" s="104" customFormat="1" ht="30.75" customHeight="1">
      <c r="A508" s="17" t="s">
        <v>59</v>
      </c>
      <c r="B508" s="12" t="s">
        <v>132</v>
      </c>
      <c r="C508" s="16" t="s">
        <v>57</v>
      </c>
      <c r="D508" s="16" t="s">
        <v>40</v>
      </c>
      <c r="E508" s="13" t="str">
        <f>IF(D508="","",IF((OR(D508=data_validation!A$1,D508=data_validation!A$2,D508=data_validation!A$5,D508=data_validation!A$6,D508=data_validation!A$14,D508=data_validation!A$16)),"Indicate Date","N/A"))</f>
        <v>N/A</v>
      </c>
      <c r="F508" s="13" t="str">
        <f>IF(D508="","",IF((OR(D508=data_validation!A$1,D508=data_validation!A$2)),"Indicate Date","N/A"))</f>
        <v>N/A</v>
      </c>
      <c r="G508" s="38">
        <v>43508</v>
      </c>
      <c r="H508" s="38">
        <v>43510</v>
      </c>
      <c r="I508" s="13" t="s">
        <v>49</v>
      </c>
      <c r="J508" s="14">
        <f t="shared" si="54"/>
        <v>1500000</v>
      </c>
      <c r="K508" s="14">
        <v>1500000</v>
      </c>
      <c r="L508" s="14"/>
      <c r="M508" s="15"/>
      <c r="N508" s="98"/>
      <c r="O508" s="99"/>
      <c r="P508" s="99"/>
      <c r="Q508" s="99"/>
      <c r="R508" s="99"/>
      <c r="S508" s="99"/>
      <c r="T508" s="99"/>
      <c r="U508" s="99"/>
      <c r="V508" s="99"/>
      <c r="W508" s="99"/>
      <c r="X508" s="99"/>
      <c r="Y508" s="99"/>
      <c r="Z508" s="99"/>
      <c r="AA508" s="99"/>
      <c r="AB508" s="100"/>
      <c r="AC508" s="101"/>
      <c r="AD508" s="101"/>
      <c r="AE508" s="102"/>
      <c r="AF508" s="101"/>
      <c r="AG508" s="99"/>
      <c r="AH508" s="99"/>
      <c r="AI508" s="99"/>
      <c r="AJ508" s="99"/>
      <c r="AK508" s="99"/>
      <c r="AL508" s="99"/>
      <c r="AM508" s="99"/>
      <c r="AN508" s="99"/>
      <c r="AO508" s="100"/>
      <c r="AP508" s="103"/>
    </row>
    <row r="509" spans="1:42" s="104" customFormat="1" ht="30.75" customHeight="1">
      <c r="A509" s="17" t="s">
        <v>150</v>
      </c>
      <c r="B509" s="12" t="s">
        <v>262</v>
      </c>
      <c r="C509" s="16" t="s">
        <v>57</v>
      </c>
      <c r="D509" s="16" t="s">
        <v>40</v>
      </c>
      <c r="E509" s="13" t="str">
        <f>IF(D509="","",IF((OR(D509=data_validation!A$1,D509=data_validation!A$2,D509=data_validation!A$5,D509=data_validation!A$6,D509=data_validation!A$14,D509=data_validation!A$16)),"Indicate Date","N/A"))</f>
        <v>N/A</v>
      </c>
      <c r="F509" s="13" t="str">
        <f>IF(D509="","",IF((OR(D509=data_validation!A$1,D509=data_validation!A$2)),"Indicate Date","N/A"))</f>
        <v>N/A</v>
      </c>
      <c r="G509" s="38">
        <v>43494</v>
      </c>
      <c r="H509" s="38">
        <v>43496</v>
      </c>
      <c r="I509" s="13" t="s">
        <v>49</v>
      </c>
      <c r="J509" s="14">
        <f t="shared" si="54"/>
        <v>30000</v>
      </c>
      <c r="K509" s="14">
        <v>30000</v>
      </c>
      <c r="L509" s="14"/>
      <c r="M509" s="15"/>
      <c r="N509" s="98"/>
      <c r="O509" s="99"/>
      <c r="P509" s="99"/>
      <c r="Q509" s="99"/>
      <c r="R509" s="99"/>
      <c r="S509" s="99"/>
      <c r="T509" s="99"/>
      <c r="U509" s="99"/>
      <c r="V509" s="99"/>
      <c r="W509" s="99"/>
      <c r="X509" s="99"/>
      <c r="Y509" s="99"/>
      <c r="Z509" s="99"/>
      <c r="AA509" s="99"/>
      <c r="AB509" s="100"/>
      <c r="AC509" s="101"/>
      <c r="AD509" s="101"/>
      <c r="AE509" s="102"/>
      <c r="AF509" s="101"/>
      <c r="AG509" s="99"/>
      <c r="AH509" s="99"/>
      <c r="AI509" s="99"/>
      <c r="AJ509" s="99"/>
      <c r="AK509" s="99"/>
      <c r="AL509" s="99"/>
      <c r="AM509" s="99"/>
      <c r="AN509" s="99"/>
      <c r="AO509" s="100"/>
      <c r="AP509" s="103"/>
    </row>
    <row r="510" spans="1:42" s="104" customFormat="1" ht="30.75" customHeight="1">
      <c r="A510" s="17" t="s">
        <v>150</v>
      </c>
      <c r="B510" s="12" t="s">
        <v>262</v>
      </c>
      <c r="C510" s="16" t="s">
        <v>57</v>
      </c>
      <c r="D510" s="16" t="s">
        <v>40</v>
      </c>
      <c r="E510" s="13" t="str">
        <f>IF(D510="","",IF((OR(D510=data_validation!A$1,D510=data_validation!A$2,D510=data_validation!A$5,D510=data_validation!A$6,D510=data_validation!A$14,D510=data_validation!A$16)),"Indicate Date","N/A"))</f>
        <v>N/A</v>
      </c>
      <c r="F510" s="13" t="str">
        <f>IF(D510="","",IF((OR(D510=data_validation!A$1,D510=data_validation!A$2)),"Indicate Date","N/A"))</f>
        <v>N/A</v>
      </c>
      <c r="G510" s="38">
        <v>43669</v>
      </c>
      <c r="H510" s="38">
        <v>43671</v>
      </c>
      <c r="I510" s="13" t="s">
        <v>49</v>
      </c>
      <c r="J510" s="14">
        <f>SUM(K510:L510)</f>
        <v>30000</v>
      </c>
      <c r="K510" s="14">
        <v>30000</v>
      </c>
      <c r="L510" s="14"/>
      <c r="M510" s="15"/>
      <c r="N510" s="98"/>
      <c r="O510" s="99"/>
      <c r="P510" s="99"/>
      <c r="Q510" s="99"/>
      <c r="R510" s="99"/>
      <c r="S510" s="99"/>
      <c r="T510" s="99"/>
      <c r="U510" s="99"/>
      <c r="V510" s="99"/>
      <c r="W510" s="99"/>
      <c r="X510" s="99"/>
      <c r="Y510" s="99"/>
      <c r="Z510" s="99"/>
      <c r="AA510" s="99"/>
      <c r="AB510" s="100"/>
      <c r="AC510" s="101"/>
      <c r="AD510" s="101"/>
      <c r="AE510" s="102"/>
      <c r="AF510" s="101"/>
      <c r="AG510" s="99"/>
      <c r="AH510" s="99"/>
      <c r="AI510" s="99"/>
      <c r="AJ510" s="99"/>
      <c r="AK510" s="99"/>
      <c r="AL510" s="99"/>
      <c r="AM510" s="99"/>
      <c r="AN510" s="99"/>
      <c r="AO510" s="100"/>
      <c r="AP510" s="103"/>
    </row>
    <row r="511" spans="1:42" s="104" customFormat="1" ht="30.75" customHeight="1">
      <c r="A511" s="17" t="s">
        <v>61</v>
      </c>
      <c r="B511" s="12" t="s">
        <v>121</v>
      </c>
      <c r="C511" s="16" t="s">
        <v>57</v>
      </c>
      <c r="D511" s="16" t="s">
        <v>44</v>
      </c>
      <c r="E511" s="13" t="s">
        <v>58</v>
      </c>
      <c r="F511" s="13" t="str">
        <f>IF(D511="","",IF((OR(D511=data_validation!A$1,D511=data_validation!A$2)),"Indicate Date","N/A"))</f>
        <v>N/A</v>
      </c>
      <c r="G511" s="38">
        <v>43494</v>
      </c>
      <c r="H511" s="38">
        <v>43496</v>
      </c>
      <c r="I511" s="13" t="s">
        <v>49</v>
      </c>
      <c r="J511" s="14">
        <f t="shared" si="54"/>
        <v>49995</v>
      </c>
      <c r="K511" s="14">
        <v>49995</v>
      </c>
      <c r="L511" s="14"/>
      <c r="M511" s="15"/>
      <c r="N511" s="98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Y511" s="99"/>
      <c r="Z511" s="99"/>
      <c r="AA511" s="99"/>
      <c r="AB511" s="100"/>
      <c r="AC511" s="101"/>
      <c r="AD511" s="101"/>
      <c r="AE511" s="102"/>
      <c r="AF511" s="101"/>
      <c r="AG511" s="99"/>
      <c r="AH511" s="99"/>
      <c r="AI511" s="99"/>
      <c r="AJ511" s="99"/>
      <c r="AK511" s="99"/>
      <c r="AL511" s="99"/>
      <c r="AM511" s="99"/>
      <c r="AN511" s="99"/>
      <c r="AO511" s="100"/>
      <c r="AP511" s="103"/>
    </row>
    <row r="512" spans="1:42" s="104" customFormat="1" ht="30.75" customHeight="1">
      <c r="A512" s="17" t="s">
        <v>61</v>
      </c>
      <c r="B512" s="12" t="s">
        <v>121</v>
      </c>
      <c r="C512" s="16" t="s">
        <v>57</v>
      </c>
      <c r="D512" s="16" t="s">
        <v>44</v>
      </c>
      <c r="E512" s="13" t="s">
        <v>58</v>
      </c>
      <c r="F512" s="13" t="str">
        <f>IF(D512="","",IF((OR(D512=data_validation!A$1,D512=data_validation!A$2)),"Indicate Date","N/A"))</f>
        <v>N/A</v>
      </c>
      <c r="G512" s="38">
        <v>43669</v>
      </c>
      <c r="H512" s="38">
        <v>43671</v>
      </c>
      <c r="I512" s="13" t="s">
        <v>49</v>
      </c>
      <c r="J512" s="14">
        <f>SUM(K512:L512)</f>
        <v>49995</v>
      </c>
      <c r="K512" s="14">
        <v>49995</v>
      </c>
      <c r="L512" s="14"/>
      <c r="M512" s="15"/>
      <c r="N512" s="98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Y512" s="99"/>
      <c r="Z512" s="99"/>
      <c r="AA512" s="99"/>
      <c r="AB512" s="100"/>
      <c r="AC512" s="101"/>
      <c r="AD512" s="101"/>
      <c r="AE512" s="102"/>
      <c r="AF512" s="101"/>
      <c r="AG512" s="99"/>
      <c r="AH512" s="99"/>
      <c r="AI512" s="99"/>
      <c r="AJ512" s="99"/>
      <c r="AK512" s="99"/>
      <c r="AL512" s="99"/>
      <c r="AM512" s="99"/>
      <c r="AN512" s="99"/>
      <c r="AO512" s="100"/>
      <c r="AP512" s="103"/>
    </row>
    <row r="513" spans="1:43" s="104" customFormat="1" ht="29.25" customHeight="1">
      <c r="A513" s="17" t="s">
        <v>62</v>
      </c>
      <c r="B513" s="12" t="s">
        <v>68</v>
      </c>
      <c r="C513" s="16" t="s">
        <v>57</v>
      </c>
      <c r="D513" s="16" t="s">
        <v>31</v>
      </c>
      <c r="E513" s="38">
        <v>43481</v>
      </c>
      <c r="F513" s="38">
        <v>43501</v>
      </c>
      <c r="G513" s="38">
        <v>43508</v>
      </c>
      <c r="H513" s="38">
        <v>43509</v>
      </c>
      <c r="I513" s="13" t="s">
        <v>49</v>
      </c>
      <c r="J513" s="14">
        <f t="shared" si="54"/>
        <v>12499113</v>
      </c>
      <c r="K513" s="14">
        <v>12499113</v>
      </c>
      <c r="L513" s="14"/>
      <c r="M513" s="15"/>
      <c r="N513" s="98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Y513" s="99"/>
      <c r="Z513" s="99"/>
      <c r="AA513" s="99"/>
      <c r="AB513" s="100"/>
      <c r="AC513" s="101"/>
      <c r="AD513" s="101"/>
      <c r="AE513" s="102"/>
      <c r="AF513" s="101"/>
      <c r="AG513" s="99"/>
      <c r="AH513" s="99"/>
      <c r="AI513" s="99"/>
      <c r="AJ513" s="99"/>
      <c r="AK513" s="99"/>
      <c r="AL513" s="99"/>
      <c r="AM513" s="99"/>
      <c r="AN513" s="99"/>
      <c r="AO513" s="100"/>
      <c r="AP513" s="103"/>
    </row>
    <row r="514" spans="1:43" s="104" customFormat="1" ht="35.25" customHeight="1">
      <c r="A514" s="17" t="s">
        <v>62</v>
      </c>
      <c r="B514" s="12" t="s">
        <v>68</v>
      </c>
      <c r="C514" s="16" t="s">
        <v>57</v>
      </c>
      <c r="D514" s="16" t="s">
        <v>31</v>
      </c>
      <c r="E514" s="38">
        <v>43642</v>
      </c>
      <c r="F514" s="38">
        <v>43662</v>
      </c>
      <c r="G514" s="38">
        <v>43669</v>
      </c>
      <c r="H514" s="38">
        <v>43671</v>
      </c>
      <c r="I514" s="13" t="s">
        <v>49</v>
      </c>
      <c r="J514" s="14">
        <f>SUM(K514:L514)</f>
        <v>12499113</v>
      </c>
      <c r="K514" s="14">
        <v>12499113</v>
      </c>
      <c r="L514" s="14"/>
      <c r="M514" s="15"/>
      <c r="N514" s="98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Y514" s="99"/>
      <c r="Z514" s="99"/>
      <c r="AA514" s="99"/>
      <c r="AB514" s="100"/>
      <c r="AC514" s="101"/>
      <c r="AD514" s="101"/>
      <c r="AE514" s="102"/>
      <c r="AF514" s="101"/>
      <c r="AG514" s="99"/>
      <c r="AH514" s="99"/>
      <c r="AI514" s="99"/>
      <c r="AJ514" s="99"/>
      <c r="AK514" s="99"/>
      <c r="AL514" s="99"/>
      <c r="AM514" s="99"/>
      <c r="AN514" s="99"/>
      <c r="AO514" s="100"/>
      <c r="AP514" s="103"/>
    </row>
    <row r="515" spans="1:43" s="104" customFormat="1" ht="37.5" customHeight="1">
      <c r="A515" s="17" t="s">
        <v>63</v>
      </c>
      <c r="B515" s="12" t="s">
        <v>69</v>
      </c>
      <c r="C515" s="16" t="s">
        <v>57</v>
      </c>
      <c r="D515" s="16" t="s">
        <v>31</v>
      </c>
      <c r="E515" s="38">
        <v>43481</v>
      </c>
      <c r="F515" s="38">
        <v>43501</v>
      </c>
      <c r="G515" s="38">
        <v>43508</v>
      </c>
      <c r="H515" s="38">
        <v>43509</v>
      </c>
      <c r="I515" s="13" t="s">
        <v>49</v>
      </c>
      <c r="J515" s="14">
        <f t="shared" si="54"/>
        <v>7999995.5</v>
      </c>
      <c r="K515" s="14">
        <v>7999995.5</v>
      </c>
      <c r="L515" s="14"/>
      <c r="M515" s="15"/>
      <c r="N515" s="98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Y515" s="99"/>
      <c r="Z515" s="99"/>
      <c r="AA515" s="99"/>
      <c r="AB515" s="100"/>
      <c r="AC515" s="101"/>
      <c r="AD515" s="101"/>
      <c r="AE515" s="102"/>
      <c r="AF515" s="101"/>
      <c r="AG515" s="99"/>
      <c r="AH515" s="99"/>
      <c r="AI515" s="99"/>
      <c r="AJ515" s="99"/>
      <c r="AK515" s="99"/>
      <c r="AL515" s="99"/>
      <c r="AM515" s="99"/>
      <c r="AN515" s="99"/>
      <c r="AO515" s="100"/>
      <c r="AP515" s="103"/>
    </row>
    <row r="516" spans="1:43" s="104" customFormat="1" ht="37.5" customHeight="1">
      <c r="A516" s="17" t="s">
        <v>63</v>
      </c>
      <c r="B516" s="12" t="s">
        <v>69</v>
      </c>
      <c r="C516" s="16" t="s">
        <v>57</v>
      </c>
      <c r="D516" s="16" t="s">
        <v>31</v>
      </c>
      <c r="E516" s="38">
        <v>43642</v>
      </c>
      <c r="F516" s="38">
        <v>43662</v>
      </c>
      <c r="G516" s="38">
        <v>43669</v>
      </c>
      <c r="H516" s="38">
        <v>43671</v>
      </c>
      <c r="I516" s="13" t="s">
        <v>49</v>
      </c>
      <c r="J516" s="14">
        <f>SUM(K516:L516)</f>
        <v>7999995.5</v>
      </c>
      <c r="K516" s="14">
        <v>7999995.5</v>
      </c>
      <c r="L516" s="14"/>
      <c r="M516" s="15"/>
      <c r="N516" s="98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Y516" s="99"/>
      <c r="Z516" s="99"/>
      <c r="AA516" s="99"/>
      <c r="AB516" s="100"/>
      <c r="AC516" s="101"/>
      <c r="AD516" s="101"/>
      <c r="AE516" s="102"/>
      <c r="AF516" s="101"/>
      <c r="AG516" s="99"/>
      <c r="AH516" s="99"/>
      <c r="AI516" s="99"/>
      <c r="AJ516" s="99"/>
      <c r="AK516" s="99"/>
      <c r="AL516" s="99"/>
      <c r="AM516" s="99"/>
      <c r="AN516" s="99"/>
      <c r="AO516" s="100"/>
      <c r="AP516" s="103"/>
    </row>
    <row r="517" spans="1:43" s="104" customFormat="1" ht="37.5" customHeight="1">
      <c r="A517" s="17" t="s">
        <v>64</v>
      </c>
      <c r="B517" s="12" t="s">
        <v>70</v>
      </c>
      <c r="C517" s="16" t="s">
        <v>57</v>
      </c>
      <c r="D517" s="16" t="s">
        <v>31</v>
      </c>
      <c r="E517" s="38">
        <v>43481</v>
      </c>
      <c r="F517" s="38">
        <v>43501</v>
      </c>
      <c r="G517" s="38">
        <v>43508</v>
      </c>
      <c r="H517" s="38">
        <v>43509</v>
      </c>
      <c r="I517" s="13" t="s">
        <v>49</v>
      </c>
      <c r="J517" s="14">
        <f t="shared" si="54"/>
        <v>4123350</v>
      </c>
      <c r="K517" s="14">
        <v>4123350</v>
      </c>
      <c r="L517" s="14"/>
      <c r="M517" s="15"/>
      <c r="N517" s="98"/>
      <c r="O517" s="99"/>
      <c r="P517" s="99"/>
      <c r="Q517" s="99"/>
      <c r="R517" s="99"/>
      <c r="S517" s="99"/>
      <c r="T517" s="99"/>
      <c r="U517" s="99"/>
      <c r="V517" s="99"/>
      <c r="W517" s="99"/>
      <c r="X517" s="99"/>
      <c r="Y517" s="99"/>
      <c r="Z517" s="99"/>
      <c r="AA517" s="99"/>
      <c r="AB517" s="100"/>
      <c r="AC517" s="101"/>
      <c r="AD517" s="101"/>
      <c r="AE517" s="102"/>
      <c r="AF517" s="101"/>
      <c r="AG517" s="99"/>
      <c r="AH517" s="99"/>
      <c r="AI517" s="99"/>
      <c r="AJ517" s="99"/>
      <c r="AK517" s="99"/>
      <c r="AL517" s="99"/>
      <c r="AM517" s="99"/>
      <c r="AN517" s="99"/>
      <c r="AO517" s="100"/>
      <c r="AP517" s="103"/>
    </row>
    <row r="518" spans="1:43" s="104" customFormat="1" ht="37.5" customHeight="1">
      <c r="A518" s="17" t="s">
        <v>64</v>
      </c>
      <c r="B518" s="12" t="s">
        <v>70</v>
      </c>
      <c r="C518" s="16" t="s">
        <v>57</v>
      </c>
      <c r="D518" s="16" t="s">
        <v>31</v>
      </c>
      <c r="E518" s="38">
        <v>43642</v>
      </c>
      <c r="F518" s="38">
        <v>43662</v>
      </c>
      <c r="G518" s="38">
        <v>43669</v>
      </c>
      <c r="H518" s="38">
        <v>43671</v>
      </c>
      <c r="I518" s="13" t="s">
        <v>49</v>
      </c>
      <c r="J518" s="14">
        <f>SUM(K518:L518)</f>
        <v>4123350</v>
      </c>
      <c r="K518" s="14">
        <v>4123350</v>
      </c>
      <c r="L518" s="14"/>
      <c r="M518" s="15"/>
      <c r="N518" s="98"/>
      <c r="O518" s="99"/>
      <c r="P518" s="99"/>
      <c r="Q518" s="99"/>
      <c r="R518" s="99"/>
      <c r="S518" s="99"/>
      <c r="T518" s="99"/>
      <c r="U518" s="99"/>
      <c r="V518" s="99"/>
      <c r="W518" s="99"/>
      <c r="X518" s="99"/>
      <c r="Y518" s="99"/>
      <c r="Z518" s="99"/>
      <c r="AA518" s="99"/>
      <c r="AB518" s="100"/>
      <c r="AC518" s="101"/>
      <c r="AD518" s="101"/>
      <c r="AE518" s="102"/>
      <c r="AF518" s="101"/>
      <c r="AG518" s="99"/>
      <c r="AH518" s="99"/>
      <c r="AI518" s="99"/>
      <c r="AJ518" s="99"/>
      <c r="AK518" s="99"/>
      <c r="AL518" s="99"/>
      <c r="AM518" s="99"/>
      <c r="AN518" s="99"/>
      <c r="AO518" s="100"/>
      <c r="AP518" s="103"/>
    </row>
    <row r="519" spans="1:43" s="104" customFormat="1" ht="37.5" customHeight="1">
      <c r="A519" s="17" t="s">
        <v>65</v>
      </c>
      <c r="B519" s="12" t="s">
        <v>71</v>
      </c>
      <c r="C519" s="16" t="s">
        <v>57</v>
      </c>
      <c r="D519" s="16" t="s">
        <v>44</v>
      </c>
      <c r="E519" s="38">
        <v>43623</v>
      </c>
      <c r="F519" s="13" t="str">
        <f>IF(D519="","",IF((OR(D519=data_validation!A$1,D519=data_validation!A$2)),"Indicate Date","N/A"))</f>
        <v>N/A</v>
      </c>
      <c r="G519" s="38">
        <v>43627</v>
      </c>
      <c r="H519" s="38">
        <v>43631</v>
      </c>
      <c r="I519" s="13" t="s">
        <v>49</v>
      </c>
      <c r="J519" s="14">
        <f t="shared" si="54"/>
        <v>112500</v>
      </c>
      <c r="K519" s="14">
        <v>112500</v>
      </c>
      <c r="L519" s="14"/>
      <c r="M519" s="15"/>
      <c r="N519" s="98"/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Y519" s="99"/>
      <c r="Z519" s="99"/>
      <c r="AA519" s="99"/>
      <c r="AB519" s="100"/>
      <c r="AC519" s="101"/>
      <c r="AD519" s="101"/>
      <c r="AE519" s="102"/>
      <c r="AF519" s="101"/>
      <c r="AG519" s="99"/>
      <c r="AH519" s="99"/>
      <c r="AI519" s="99"/>
      <c r="AJ519" s="99"/>
      <c r="AK519" s="99"/>
      <c r="AL519" s="99"/>
      <c r="AM519" s="99"/>
      <c r="AN519" s="99"/>
      <c r="AO519" s="100"/>
      <c r="AP519" s="103"/>
    </row>
    <row r="520" spans="1:43" s="104" customFormat="1" ht="40.5" customHeight="1">
      <c r="A520" s="17" t="s">
        <v>65</v>
      </c>
      <c r="B520" s="12" t="s">
        <v>793</v>
      </c>
      <c r="C520" s="16" t="s">
        <v>57</v>
      </c>
      <c r="D520" s="16" t="s">
        <v>44</v>
      </c>
      <c r="E520" s="38">
        <v>43488</v>
      </c>
      <c r="F520" s="13" t="str">
        <f>IF(D520="","",IF((OR(D520=data_validation!A$1,D520=data_validation!A$2)),"Indicate Date","N/A"))</f>
        <v>N/A</v>
      </c>
      <c r="G520" s="38">
        <v>43494</v>
      </c>
      <c r="H520" s="38">
        <v>43496</v>
      </c>
      <c r="I520" s="13" t="s">
        <v>49</v>
      </c>
      <c r="J520" s="14">
        <f t="shared" ref="J520:J536" si="55">SUM(K520:L520)</f>
        <v>5616.67</v>
      </c>
      <c r="K520" s="14">
        <v>5616.67</v>
      </c>
      <c r="L520" s="14"/>
      <c r="M520" s="15"/>
      <c r="N520" s="98"/>
      <c r="O520" s="99"/>
      <c r="P520" s="99"/>
      <c r="Q520" s="99"/>
      <c r="R520" s="99"/>
      <c r="S520" s="99"/>
      <c r="T520" s="99"/>
      <c r="U520" s="99"/>
      <c r="V520" s="99"/>
      <c r="W520" s="99"/>
      <c r="X520" s="99"/>
      <c r="Y520" s="99"/>
      <c r="Z520" s="99"/>
      <c r="AA520" s="99"/>
      <c r="AB520" s="100"/>
      <c r="AC520" s="101"/>
      <c r="AD520" s="101"/>
      <c r="AE520" s="102"/>
      <c r="AF520" s="101"/>
      <c r="AG520" s="99"/>
      <c r="AH520" s="99"/>
      <c r="AI520" s="99"/>
      <c r="AJ520" s="99"/>
      <c r="AK520" s="99"/>
      <c r="AL520" s="99"/>
      <c r="AM520" s="99"/>
      <c r="AN520" s="99"/>
      <c r="AO520" s="100"/>
      <c r="AP520" s="103"/>
    </row>
    <row r="521" spans="1:43" s="104" customFormat="1" ht="48" customHeight="1">
      <c r="A521" s="17" t="s">
        <v>65</v>
      </c>
      <c r="B521" s="12" t="s">
        <v>794</v>
      </c>
      <c r="C521" s="16" t="s">
        <v>57</v>
      </c>
      <c r="D521" s="16" t="s">
        <v>44</v>
      </c>
      <c r="E521" s="38">
        <v>43647</v>
      </c>
      <c r="F521" s="13" t="str">
        <f>IF(D521="","",IF((OR(D521=data_validation!A$1,D521=data_validation!A$2)),"Indicate Date","N/A"))</f>
        <v>N/A</v>
      </c>
      <c r="G521" s="38">
        <v>43650</v>
      </c>
      <c r="H521" s="38">
        <v>43651</v>
      </c>
      <c r="I521" s="13" t="s">
        <v>49</v>
      </c>
      <c r="J521" s="14">
        <f t="shared" ref="J521" si="56">SUM(K521:L521)</f>
        <v>499799.99</v>
      </c>
      <c r="K521" s="14">
        <v>499799.99</v>
      </c>
      <c r="L521" s="14"/>
      <c r="M521" s="15"/>
      <c r="N521" s="98"/>
      <c r="O521" s="99"/>
      <c r="P521" s="99"/>
      <c r="Q521" s="99"/>
      <c r="R521" s="99"/>
      <c r="S521" s="99"/>
      <c r="T521" s="99"/>
      <c r="U521" s="99"/>
      <c r="V521" s="99"/>
      <c r="W521" s="99"/>
      <c r="X521" s="99"/>
      <c r="Y521" s="99"/>
      <c r="Z521" s="99"/>
      <c r="AA521" s="99"/>
      <c r="AB521" s="100"/>
      <c r="AC521" s="101"/>
      <c r="AD521" s="101"/>
      <c r="AE521" s="102"/>
      <c r="AF521" s="101"/>
      <c r="AG521" s="99"/>
      <c r="AH521" s="99"/>
      <c r="AI521" s="99"/>
      <c r="AJ521" s="99"/>
      <c r="AK521" s="99"/>
      <c r="AL521" s="99"/>
      <c r="AM521" s="99"/>
      <c r="AN521" s="99"/>
      <c r="AO521" s="100"/>
      <c r="AP521" s="103"/>
    </row>
    <row r="522" spans="1:43" s="104" customFormat="1" ht="48" customHeight="1">
      <c r="A522" s="41" t="s">
        <v>65</v>
      </c>
      <c r="B522" s="12" t="s">
        <v>795</v>
      </c>
      <c r="C522" s="16" t="s">
        <v>57</v>
      </c>
      <c r="D522" s="16" t="s">
        <v>44</v>
      </c>
      <c r="E522" s="38">
        <v>43488</v>
      </c>
      <c r="F522" s="13" t="str">
        <f>IF(D522="","",IF((OR(D522=data_validation!A$1,D522=data_validation!A$2)),"Indicate Date","N/A"))</f>
        <v>N/A</v>
      </c>
      <c r="G522" s="38">
        <v>43494</v>
      </c>
      <c r="H522" s="38">
        <v>43496</v>
      </c>
      <c r="I522" s="13" t="s">
        <v>49</v>
      </c>
      <c r="J522" s="14">
        <f t="shared" si="55"/>
        <v>850000</v>
      </c>
      <c r="K522" s="14">
        <v>850000</v>
      </c>
      <c r="L522" s="14"/>
      <c r="M522" s="15"/>
      <c r="N522" s="98"/>
      <c r="O522" s="99"/>
      <c r="P522" s="99"/>
      <c r="Q522" s="99"/>
      <c r="R522" s="99"/>
      <c r="S522" s="99"/>
      <c r="T522" s="99"/>
      <c r="U522" s="99"/>
      <c r="V522" s="99"/>
      <c r="W522" s="99"/>
      <c r="X522" s="99"/>
      <c r="Y522" s="99"/>
      <c r="Z522" s="99"/>
      <c r="AA522" s="99"/>
      <c r="AB522" s="100"/>
      <c r="AC522" s="101"/>
      <c r="AD522" s="101"/>
      <c r="AE522" s="102"/>
      <c r="AF522" s="101"/>
      <c r="AG522" s="99"/>
      <c r="AH522" s="99"/>
      <c r="AI522" s="99"/>
      <c r="AJ522" s="99"/>
      <c r="AK522" s="99"/>
      <c r="AL522" s="99"/>
      <c r="AM522" s="99"/>
      <c r="AN522" s="99"/>
      <c r="AO522" s="100"/>
      <c r="AP522" s="103"/>
      <c r="AQ522" s="136">
        <f>K522/2</f>
        <v>425000</v>
      </c>
    </row>
    <row r="523" spans="1:43" s="104" customFormat="1" ht="48" customHeight="1">
      <c r="A523" s="41" t="s">
        <v>65</v>
      </c>
      <c r="B523" s="12" t="s">
        <v>795</v>
      </c>
      <c r="C523" s="16" t="s">
        <v>57</v>
      </c>
      <c r="D523" s="16" t="s">
        <v>44</v>
      </c>
      <c r="E523" s="38">
        <v>43647</v>
      </c>
      <c r="F523" s="13" t="str">
        <f>IF(D523="","",IF((OR(D523=data_validation!A$1,D523=data_validation!A$2)),"Indicate Date","N/A"))</f>
        <v>N/A</v>
      </c>
      <c r="G523" s="38">
        <v>43650</v>
      </c>
      <c r="H523" s="38">
        <v>43651</v>
      </c>
      <c r="I523" s="13" t="s">
        <v>49</v>
      </c>
      <c r="J523" s="14">
        <f t="shared" ref="J523" si="57">SUM(K523:L523)</f>
        <v>850000</v>
      </c>
      <c r="K523" s="14">
        <v>850000</v>
      </c>
      <c r="L523" s="14"/>
      <c r="M523" s="15"/>
      <c r="N523" s="98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Y523" s="99"/>
      <c r="Z523" s="99"/>
      <c r="AA523" s="99"/>
      <c r="AB523" s="100"/>
      <c r="AC523" s="101"/>
      <c r="AD523" s="101"/>
      <c r="AE523" s="102"/>
      <c r="AF523" s="101"/>
      <c r="AG523" s="99"/>
      <c r="AH523" s="99"/>
      <c r="AI523" s="99"/>
      <c r="AJ523" s="99"/>
      <c r="AK523" s="99"/>
      <c r="AL523" s="99"/>
      <c r="AM523" s="99"/>
      <c r="AN523" s="99"/>
      <c r="AO523" s="100"/>
      <c r="AP523" s="103"/>
    </row>
    <row r="524" spans="1:43" s="104" customFormat="1" ht="32.25" customHeight="1">
      <c r="A524" s="41" t="s">
        <v>65</v>
      </c>
      <c r="B524" s="12" t="s">
        <v>72</v>
      </c>
      <c r="C524" s="16" t="s">
        <v>57</v>
      </c>
      <c r="D524" s="16" t="s">
        <v>44</v>
      </c>
      <c r="E524" s="38">
        <v>43488</v>
      </c>
      <c r="F524" s="13" t="str">
        <f>IF(D524="","",IF((OR(D524=data_validation!A$1,D524=data_validation!A$2)),"Indicate Date","N/A"))</f>
        <v>N/A</v>
      </c>
      <c r="G524" s="38">
        <v>43494</v>
      </c>
      <c r="H524" s="38">
        <v>43496</v>
      </c>
      <c r="I524" s="13" t="s">
        <v>49</v>
      </c>
      <c r="J524" s="14">
        <f t="shared" si="55"/>
        <v>171140</v>
      </c>
      <c r="K524" s="14">
        <v>171140</v>
      </c>
      <c r="L524" s="14"/>
      <c r="M524" s="15"/>
      <c r="N524" s="98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Y524" s="99"/>
      <c r="Z524" s="99"/>
      <c r="AA524" s="99"/>
      <c r="AB524" s="100"/>
      <c r="AC524" s="101"/>
      <c r="AD524" s="101"/>
      <c r="AE524" s="102"/>
      <c r="AF524" s="101"/>
      <c r="AG524" s="99"/>
      <c r="AH524" s="99"/>
      <c r="AI524" s="99"/>
      <c r="AJ524" s="99"/>
      <c r="AK524" s="99"/>
      <c r="AL524" s="99"/>
      <c r="AM524" s="99"/>
      <c r="AN524" s="99"/>
      <c r="AO524" s="100"/>
      <c r="AP524" s="103"/>
    </row>
    <row r="525" spans="1:43" s="104" customFormat="1" ht="36" customHeight="1">
      <c r="A525" s="41" t="s">
        <v>65</v>
      </c>
      <c r="B525" s="12" t="s">
        <v>72</v>
      </c>
      <c r="C525" s="16" t="s">
        <v>57</v>
      </c>
      <c r="D525" s="16" t="s">
        <v>44</v>
      </c>
      <c r="E525" s="38">
        <v>43647</v>
      </c>
      <c r="F525" s="13" t="str">
        <f>IF(D525="","",IF((OR(D525=data_validation!A$1,D525=data_validation!A$2)),"Indicate Date","N/A"))</f>
        <v>N/A</v>
      </c>
      <c r="G525" s="38">
        <v>43650</v>
      </c>
      <c r="H525" s="38">
        <v>43651</v>
      </c>
      <c r="I525" s="13" t="s">
        <v>49</v>
      </c>
      <c r="J525" s="14">
        <f>SUM(K525:L525)</f>
        <v>171140</v>
      </c>
      <c r="K525" s="14">
        <v>171140</v>
      </c>
      <c r="L525" s="14"/>
      <c r="M525" s="15"/>
      <c r="N525" s="98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Y525" s="99"/>
      <c r="Z525" s="99"/>
      <c r="AA525" s="99"/>
      <c r="AB525" s="100"/>
      <c r="AC525" s="101"/>
      <c r="AD525" s="101"/>
      <c r="AE525" s="102"/>
      <c r="AF525" s="101"/>
      <c r="AG525" s="99"/>
      <c r="AH525" s="99"/>
      <c r="AI525" s="99"/>
      <c r="AJ525" s="99"/>
      <c r="AK525" s="99"/>
      <c r="AL525" s="99"/>
      <c r="AM525" s="99"/>
      <c r="AN525" s="99"/>
      <c r="AO525" s="100"/>
      <c r="AP525" s="103"/>
    </row>
    <row r="526" spans="1:43" s="104" customFormat="1" ht="35.25" customHeight="1">
      <c r="A526" s="41" t="s">
        <v>67</v>
      </c>
      <c r="B526" s="12" t="s">
        <v>432</v>
      </c>
      <c r="C526" s="16" t="s">
        <v>57</v>
      </c>
      <c r="D526" s="16" t="s">
        <v>44</v>
      </c>
      <c r="E526" s="38">
        <v>43488</v>
      </c>
      <c r="F526" s="13" t="str">
        <f>IF(D526="","",IF((OR(D526=data_validation!A$1,D526=data_validation!A$2)),"Indicate Date","N/A"))</f>
        <v>N/A</v>
      </c>
      <c r="G526" s="38">
        <v>43494</v>
      </c>
      <c r="H526" s="38">
        <v>43496</v>
      </c>
      <c r="I526" s="13" t="s">
        <v>49</v>
      </c>
      <c r="J526" s="14">
        <f t="shared" si="55"/>
        <v>300000</v>
      </c>
      <c r="K526" s="14">
        <v>300000</v>
      </c>
      <c r="L526" s="14"/>
      <c r="M526" s="15"/>
      <c r="N526" s="98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Y526" s="99"/>
      <c r="Z526" s="99"/>
      <c r="AA526" s="99"/>
      <c r="AB526" s="100"/>
      <c r="AC526" s="101"/>
      <c r="AD526" s="101"/>
      <c r="AE526" s="102"/>
      <c r="AF526" s="101"/>
      <c r="AG526" s="99"/>
      <c r="AH526" s="99"/>
      <c r="AI526" s="99"/>
      <c r="AJ526" s="99"/>
      <c r="AK526" s="99"/>
      <c r="AL526" s="99"/>
      <c r="AM526" s="99"/>
      <c r="AN526" s="99"/>
      <c r="AO526" s="100"/>
      <c r="AP526" s="103"/>
    </row>
    <row r="527" spans="1:43" s="104" customFormat="1" ht="39" customHeight="1">
      <c r="A527" s="42" t="s">
        <v>73</v>
      </c>
      <c r="B527" s="12" t="s">
        <v>585</v>
      </c>
      <c r="C527" s="16" t="s">
        <v>57</v>
      </c>
      <c r="D527" s="16" t="s">
        <v>44</v>
      </c>
      <c r="E527" s="38">
        <v>43481</v>
      </c>
      <c r="F527" s="38">
        <v>43501</v>
      </c>
      <c r="G527" s="38">
        <v>43508</v>
      </c>
      <c r="H527" s="38">
        <v>43509</v>
      </c>
      <c r="I527" s="13" t="s">
        <v>49</v>
      </c>
      <c r="J527" s="14">
        <f t="shared" si="55"/>
        <v>2117500</v>
      </c>
      <c r="K527" s="14">
        <v>2117500</v>
      </c>
      <c r="L527" s="14"/>
      <c r="M527" s="15"/>
      <c r="N527" s="98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Y527" s="99"/>
      <c r="Z527" s="99"/>
      <c r="AA527" s="99"/>
      <c r="AB527" s="100"/>
      <c r="AC527" s="101"/>
      <c r="AD527" s="101"/>
      <c r="AE527" s="102"/>
      <c r="AF527" s="101"/>
      <c r="AG527" s="99"/>
      <c r="AH527" s="99"/>
      <c r="AI527" s="99"/>
      <c r="AJ527" s="99"/>
      <c r="AK527" s="99"/>
      <c r="AL527" s="99"/>
      <c r="AM527" s="99"/>
      <c r="AN527" s="99"/>
      <c r="AO527" s="100"/>
      <c r="AP527" s="103"/>
    </row>
    <row r="528" spans="1:43" s="104" customFormat="1" ht="29.25" customHeight="1">
      <c r="A528" s="41" t="s">
        <v>74</v>
      </c>
      <c r="B528" s="12" t="s">
        <v>118</v>
      </c>
      <c r="C528" s="16" t="s">
        <v>57</v>
      </c>
      <c r="D528" s="16" t="s">
        <v>44</v>
      </c>
      <c r="E528" s="38">
        <v>43488</v>
      </c>
      <c r="F528" s="13" t="str">
        <f>IF(D528="","",IF((OR(D528=data_validation!A$1,D528=data_validation!A$2)),"Indicate Date","N/A"))</f>
        <v>N/A</v>
      </c>
      <c r="G528" s="38">
        <v>43494</v>
      </c>
      <c r="H528" s="38">
        <v>43496</v>
      </c>
      <c r="I528" s="13" t="s">
        <v>49</v>
      </c>
      <c r="J528" s="14">
        <f t="shared" si="55"/>
        <v>250000</v>
      </c>
      <c r="K528" s="14">
        <v>250000</v>
      </c>
      <c r="L528" s="14"/>
      <c r="M528" s="15"/>
      <c r="N528" s="98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Y528" s="99"/>
      <c r="Z528" s="99"/>
      <c r="AA528" s="99"/>
      <c r="AB528" s="100"/>
      <c r="AC528" s="101"/>
      <c r="AD528" s="101"/>
      <c r="AE528" s="102"/>
      <c r="AF528" s="101"/>
      <c r="AG528" s="99"/>
      <c r="AH528" s="99"/>
      <c r="AI528" s="99"/>
      <c r="AJ528" s="99"/>
      <c r="AK528" s="99"/>
      <c r="AL528" s="99"/>
      <c r="AM528" s="99"/>
      <c r="AN528" s="99"/>
      <c r="AO528" s="100"/>
      <c r="AP528" s="103"/>
    </row>
    <row r="529" spans="1:42" s="104" customFormat="1" ht="51" customHeight="1">
      <c r="A529" s="41" t="s">
        <v>75</v>
      </c>
      <c r="B529" s="12" t="s">
        <v>79</v>
      </c>
      <c r="C529" s="16" t="s">
        <v>57</v>
      </c>
      <c r="D529" s="16" t="s">
        <v>44</v>
      </c>
      <c r="E529" s="38" t="s">
        <v>58</v>
      </c>
      <c r="F529" s="13" t="str">
        <f>IF(D529="","",IF((OR(D529=data_validation!A$1,D529=data_validation!A$2)),"Indicate Date","N/A"))</f>
        <v>N/A</v>
      </c>
      <c r="G529" s="38">
        <v>43508</v>
      </c>
      <c r="H529" s="38">
        <v>43510</v>
      </c>
      <c r="I529" s="13" t="s">
        <v>49</v>
      </c>
      <c r="J529" s="14">
        <f t="shared" si="55"/>
        <v>49800</v>
      </c>
      <c r="K529" s="14">
        <v>49800</v>
      </c>
      <c r="L529" s="14"/>
      <c r="M529" s="15"/>
      <c r="N529" s="98"/>
      <c r="O529" s="99"/>
      <c r="P529" s="99"/>
      <c r="Q529" s="99"/>
      <c r="R529" s="99"/>
      <c r="S529" s="99"/>
      <c r="T529" s="99"/>
      <c r="U529" s="99"/>
      <c r="V529" s="99"/>
      <c r="W529" s="99"/>
      <c r="X529" s="99"/>
      <c r="Y529" s="99"/>
      <c r="Z529" s="99"/>
      <c r="AA529" s="99"/>
      <c r="AB529" s="100"/>
      <c r="AC529" s="101"/>
      <c r="AD529" s="101"/>
      <c r="AE529" s="102"/>
      <c r="AF529" s="101"/>
      <c r="AG529" s="99"/>
      <c r="AH529" s="99"/>
      <c r="AI529" s="99"/>
      <c r="AJ529" s="99"/>
      <c r="AK529" s="99"/>
      <c r="AL529" s="99"/>
      <c r="AM529" s="99"/>
      <c r="AN529" s="99"/>
      <c r="AO529" s="100"/>
      <c r="AP529" s="103"/>
    </row>
    <row r="530" spans="1:42" s="104" customFormat="1" ht="48.75" customHeight="1">
      <c r="A530" s="17" t="s">
        <v>75</v>
      </c>
      <c r="B530" s="12" t="s">
        <v>80</v>
      </c>
      <c r="C530" s="16" t="s">
        <v>57</v>
      </c>
      <c r="D530" s="16" t="s">
        <v>44</v>
      </c>
      <c r="E530" s="38" t="s">
        <v>58</v>
      </c>
      <c r="F530" s="13" t="str">
        <f>IF(D530="","",IF((OR(D530=data_validation!A$1,D530=data_validation!A$2)),"Indicate Date","N/A"))</f>
        <v>N/A</v>
      </c>
      <c r="G530" s="38">
        <v>43508</v>
      </c>
      <c r="H530" s="38">
        <v>43509</v>
      </c>
      <c r="I530" s="13" t="s">
        <v>49</v>
      </c>
      <c r="J530" s="14">
        <f t="shared" si="55"/>
        <v>49987.5</v>
      </c>
      <c r="K530" s="14">
        <v>49987.5</v>
      </c>
      <c r="L530" s="14"/>
      <c r="M530" s="15"/>
      <c r="N530" s="98"/>
      <c r="O530" s="99"/>
      <c r="P530" s="99"/>
      <c r="Q530" s="99"/>
      <c r="R530" s="99"/>
      <c r="S530" s="99"/>
      <c r="T530" s="99"/>
      <c r="U530" s="99"/>
      <c r="V530" s="99"/>
      <c r="W530" s="99"/>
      <c r="X530" s="99"/>
      <c r="Y530" s="99"/>
      <c r="Z530" s="99"/>
      <c r="AA530" s="99"/>
      <c r="AB530" s="100"/>
      <c r="AC530" s="101"/>
      <c r="AD530" s="101"/>
      <c r="AE530" s="102"/>
      <c r="AF530" s="101"/>
      <c r="AG530" s="99"/>
      <c r="AH530" s="99"/>
      <c r="AI530" s="99"/>
      <c r="AJ530" s="99"/>
      <c r="AK530" s="99"/>
      <c r="AL530" s="99"/>
      <c r="AM530" s="99"/>
      <c r="AN530" s="99"/>
      <c r="AO530" s="100"/>
      <c r="AP530" s="103"/>
    </row>
    <row r="531" spans="1:42" s="104" customFormat="1" ht="58.5" customHeight="1">
      <c r="A531" s="17" t="s">
        <v>75</v>
      </c>
      <c r="B531" s="12" t="s">
        <v>80</v>
      </c>
      <c r="C531" s="16" t="s">
        <v>57</v>
      </c>
      <c r="D531" s="16" t="s">
        <v>44</v>
      </c>
      <c r="E531" s="38" t="s">
        <v>58</v>
      </c>
      <c r="F531" s="13" t="str">
        <f>IF(D531="","",IF((OR(D531=data_validation!A$1,D531=data_validation!A$2)),"Indicate Date","N/A"))</f>
        <v>N/A</v>
      </c>
      <c r="G531" s="38">
        <v>43480</v>
      </c>
      <c r="H531" s="38">
        <v>43632</v>
      </c>
      <c r="I531" s="13" t="s">
        <v>49</v>
      </c>
      <c r="J531" s="14">
        <f>SUM(K531:L531)</f>
        <v>49987.5</v>
      </c>
      <c r="K531" s="14">
        <v>49987.5</v>
      </c>
      <c r="L531" s="14"/>
      <c r="M531" s="15"/>
      <c r="N531" s="98"/>
      <c r="O531" s="99"/>
      <c r="P531" s="99"/>
      <c r="Q531" s="99"/>
      <c r="R531" s="99"/>
      <c r="S531" s="99"/>
      <c r="T531" s="99"/>
      <c r="U531" s="99"/>
      <c r="V531" s="99"/>
      <c r="W531" s="99"/>
      <c r="X531" s="99"/>
      <c r="Y531" s="99"/>
      <c r="Z531" s="99"/>
      <c r="AA531" s="99"/>
      <c r="AB531" s="100"/>
      <c r="AC531" s="101"/>
      <c r="AD531" s="101"/>
      <c r="AE531" s="102"/>
      <c r="AF531" s="101"/>
      <c r="AG531" s="99"/>
      <c r="AH531" s="99"/>
      <c r="AI531" s="99"/>
      <c r="AJ531" s="99"/>
      <c r="AK531" s="99"/>
      <c r="AL531" s="99"/>
      <c r="AM531" s="99"/>
      <c r="AN531" s="99"/>
      <c r="AO531" s="100"/>
      <c r="AP531" s="103"/>
    </row>
    <row r="532" spans="1:42" s="104" customFormat="1" ht="42.75" customHeight="1">
      <c r="A532" s="17" t="s">
        <v>75</v>
      </c>
      <c r="B532" s="12" t="s">
        <v>81</v>
      </c>
      <c r="C532" s="16" t="s">
        <v>57</v>
      </c>
      <c r="D532" s="16" t="s">
        <v>44</v>
      </c>
      <c r="E532" s="38" t="s">
        <v>58</v>
      </c>
      <c r="F532" s="13" t="str">
        <f>IF(D532="","",IF((OR(D532=data_validation!A$1,D532=data_validation!A$2)),"Indicate Date","N/A"))</f>
        <v>N/A</v>
      </c>
      <c r="G532" s="38">
        <v>43627</v>
      </c>
      <c r="H532" s="38">
        <v>43631</v>
      </c>
      <c r="I532" s="13" t="s">
        <v>49</v>
      </c>
      <c r="J532" s="14">
        <f t="shared" si="55"/>
        <v>30000</v>
      </c>
      <c r="K532" s="14">
        <v>30000</v>
      </c>
      <c r="L532" s="14"/>
      <c r="M532" s="15"/>
      <c r="N532" s="98"/>
      <c r="O532" s="99"/>
      <c r="P532" s="99"/>
      <c r="Q532" s="99"/>
      <c r="R532" s="99"/>
      <c r="S532" s="99"/>
      <c r="T532" s="99"/>
      <c r="U532" s="99"/>
      <c r="V532" s="99"/>
      <c r="W532" s="99"/>
      <c r="X532" s="99"/>
      <c r="Y532" s="99"/>
      <c r="Z532" s="99"/>
      <c r="AA532" s="99"/>
      <c r="AB532" s="100"/>
      <c r="AC532" s="101"/>
      <c r="AD532" s="101"/>
      <c r="AE532" s="102"/>
      <c r="AF532" s="101"/>
      <c r="AG532" s="99"/>
      <c r="AH532" s="99"/>
      <c r="AI532" s="99"/>
      <c r="AJ532" s="99"/>
      <c r="AK532" s="99"/>
      <c r="AL532" s="99"/>
      <c r="AM532" s="99"/>
      <c r="AN532" s="99"/>
      <c r="AO532" s="100"/>
      <c r="AP532" s="103"/>
    </row>
    <row r="533" spans="1:42" s="104" customFormat="1" ht="45.75" customHeight="1">
      <c r="A533" s="17" t="s">
        <v>75</v>
      </c>
      <c r="B533" s="12" t="s">
        <v>82</v>
      </c>
      <c r="C533" s="16" t="s">
        <v>57</v>
      </c>
      <c r="D533" s="16" t="s">
        <v>44</v>
      </c>
      <c r="E533" s="38" t="s">
        <v>58</v>
      </c>
      <c r="F533" s="13" t="str">
        <f>IF(D533="","",IF((OR(D533=data_validation!A$1,D533=data_validation!A$2)),"Indicate Date","N/A"))</f>
        <v>N/A</v>
      </c>
      <c r="G533" s="38">
        <v>43536</v>
      </c>
      <c r="H533" s="38">
        <v>43539</v>
      </c>
      <c r="I533" s="13" t="s">
        <v>49</v>
      </c>
      <c r="J533" s="14">
        <f t="shared" si="55"/>
        <v>30000</v>
      </c>
      <c r="K533" s="14">
        <v>30000</v>
      </c>
      <c r="L533" s="14"/>
      <c r="M533" s="15"/>
      <c r="N533" s="98"/>
      <c r="O533" s="99"/>
      <c r="P533" s="99"/>
      <c r="Q533" s="99"/>
      <c r="R533" s="99"/>
      <c r="S533" s="99"/>
      <c r="T533" s="99"/>
      <c r="U533" s="99"/>
      <c r="V533" s="99"/>
      <c r="W533" s="99"/>
      <c r="X533" s="99"/>
      <c r="Y533" s="99"/>
      <c r="Z533" s="99"/>
      <c r="AA533" s="99"/>
      <c r="AB533" s="100"/>
      <c r="AC533" s="101"/>
      <c r="AD533" s="101"/>
      <c r="AE533" s="102"/>
      <c r="AF533" s="101"/>
      <c r="AG533" s="99"/>
      <c r="AH533" s="99"/>
      <c r="AI533" s="99"/>
      <c r="AJ533" s="99"/>
      <c r="AK533" s="99"/>
      <c r="AL533" s="99"/>
      <c r="AM533" s="99"/>
      <c r="AN533" s="99"/>
      <c r="AO533" s="100"/>
      <c r="AP533" s="103"/>
    </row>
    <row r="534" spans="1:42" s="104" customFormat="1" ht="53.25" customHeight="1">
      <c r="A534" s="17" t="s">
        <v>75</v>
      </c>
      <c r="B534" s="12" t="s">
        <v>83</v>
      </c>
      <c r="C534" s="16" t="s">
        <v>57</v>
      </c>
      <c r="D534" s="16" t="s">
        <v>44</v>
      </c>
      <c r="E534" s="38">
        <v>43569</v>
      </c>
      <c r="F534" s="13" t="str">
        <f>IF(D534="","",IF((OR(D534=data_validation!A$1,D534=data_validation!A$2)),"Indicate Date","N/A"))</f>
        <v>N/A</v>
      </c>
      <c r="G534" s="38">
        <v>43571</v>
      </c>
      <c r="H534" s="38">
        <v>43574</v>
      </c>
      <c r="I534" s="13" t="s">
        <v>49</v>
      </c>
      <c r="J534" s="14">
        <f t="shared" si="55"/>
        <v>69975</v>
      </c>
      <c r="K534" s="14">
        <v>69975</v>
      </c>
      <c r="L534" s="14"/>
      <c r="M534" s="15"/>
      <c r="N534" s="98"/>
      <c r="O534" s="99"/>
      <c r="P534" s="99"/>
      <c r="Q534" s="99"/>
      <c r="R534" s="99"/>
      <c r="S534" s="99"/>
      <c r="T534" s="99"/>
      <c r="U534" s="99"/>
      <c r="V534" s="99"/>
      <c r="W534" s="99"/>
      <c r="X534" s="99"/>
      <c r="Y534" s="99"/>
      <c r="Z534" s="99"/>
      <c r="AA534" s="99"/>
      <c r="AB534" s="100"/>
      <c r="AC534" s="101"/>
      <c r="AD534" s="101"/>
      <c r="AE534" s="102"/>
      <c r="AF534" s="101"/>
      <c r="AG534" s="99"/>
      <c r="AH534" s="99"/>
      <c r="AI534" s="99"/>
      <c r="AJ534" s="99"/>
      <c r="AK534" s="99"/>
      <c r="AL534" s="99"/>
      <c r="AM534" s="99"/>
      <c r="AN534" s="99"/>
      <c r="AO534" s="100"/>
      <c r="AP534" s="103"/>
    </row>
    <row r="535" spans="1:42" s="104" customFormat="1" ht="53.25" customHeight="1">
      <c r="A535" s="17" t="s">
        <v>75</v>
      </c>
      <c r="B535" s="12" t="s">
        <v>84</v>
      </c>
      <c r="C535" s="16" t="s">
        <v>57</v>
      </c>
      <c r="D535" s="16" t="s">
        <v>44</v>
      </c>
      <c r="E535" s="38">
        <v>43531</v>
      </c>
      <c r="F535" s="13" t="str">
        <f>IF(D535="","",IF((OR(D535=data_validation!A$1,D535=data_validation!A$2)),"Indicate Date","N/A"))</f>
        <v>N/A</v>
      </c>
      <c r="G535" s="38">
        <v>43536</v>
      </c>
      <c r="H535" s="38">
        <v>43539</v>
      </c>
      <c r="I535" s="13" t="s">
        <v>49</v>
      </c>
      <c r="J535" s="14">
        <f t="shared" si="55"/>
        <v>135000</v>
      </c>
      <c r="K535" s="14">
        <v>135000</v>
      </c>
      <c r="L535" s="14"/>
      <c r="M535" s="15"/>
      <c r="N535" s="98"/>
      <c r="O535" s="99"/>
      <c r="P535" s="99"/>
      <c r="Q535" s="99"/>
      <c r="R535" s="99"/>
      <c r="S535" s="99"/>
      <c r="T535" s="99"/>
      <c r="U535" s="99"/>
      <c r="V535" s="99"/>
      <c r="W535" s="99"/>
      <c r="X535" s="99"/>
      <c r="Y535" s="99"/>
      <c r="Z535" s="99"/>
      <c r="AA535" s="99"/>
      <c r="AB535" s="100"/>
      <c r="AC535" s="101"/>
      <c r="AD535" s="101"/>
      <c r="AE535" s="102"/>
      <c r="AF535" s="101"/>
      <c r="AG535" s="99"/>
      <c r="AH535" s="99"/>
      <c r="AI535" s="99"/>
      <c r="AJ535" s="99"/>
      <c r="AK535" s="99"/>
      <c r="AL535" s="99"/>
      <c r="AM535" s="99"/>
      <c r="AN535" s="99"/>
      <c r="AO535" s="100"/>
      <c r="AP535" s="103"/>
    </row>
    <row r="536" spans="1:42" s="104" customFormat="1" ht="46.5" customHeight="1">
      <c r="A536" s="17" t="s">
        <v>75</v>
      </c>
      <c r="B536" s="12" t="s">
        <v>85</v>
      </c>
      <c r="C536" s="16" t="s">
        <v>57</v>
      </c>
      <c r="D536" s="16" t="s">
        <v>44</v>
      </c>
      <c r="E536" s="13" t="s">
        <v>58</v>
      </c>
      <c r="F536" s="13" t="str">
        <f>IF(D536="","",IF((OR(D536=data_validation!A$1,D536=data_validation!A$2)),"Indicate Date","N/A"))</f>
        <v>N/A</v>
      </c>
      <c r="G536" s="38">
        <v>43627</v>
      </c>
      <c r="H536" s="38">
        <v>43631</v>
      </c>
      <c r="I536" s="13" t="s">
        <v>49</v>
      </c>
      <c r="J536" s="14">
        <f t="shared" si="55"/>
        <v>30000</v>
      </c>
      <c r="K536" s="14">
        <v>30000</v>
      </c>
      <c r="L536" s="14"/>
      <c r="M536" s="15"/>
      <c r="N536" s="98"/>
      <c r="O536" s="99"/>
      <c r="P536" s="99"/>
      <c r="Q536" s="99"/>
      <c r="R536" s="99"/>
      <c r="S536" s="99"/>
      <c r="T536" s="99"/>
      <c r="U536" s="99"/>
      <c r="V536" s="99"/>
      <c r="W536" s="99"/>
      <c r="X536" s="99"/>
      <c r="Y536" s="99"/>
      <c r="Z536" s="99"/>
      <c r="AA536" s="99"/>
      <c r="AB536" s="100"/>
      <c r="AC536" s="101"/>
      <c r="AD536" s="101"/>
      <c r="AE536" s="102"/>
      <c r="AF536" s="101"/>
      <c r="AG536" s="99"/>
      <c r="AH536" s="99"/>
      <c r="AI536" s="99"/>
      <c r="AJ536" s="99"/>
      <c r="AK536" s="99"/>
      <c r="AL536" s="99"/>
      <c r="AM536" s="99"/>
      <c r="AN536" s="99"/>
      <c r="AO536" s="100"/>
      <c r="AP536" s="103"/>
    </row>
    <row r="537" spans="1:42" s="104" customFormat="1" ht="54" customHeight="1">
      <c r="A537" s="17" t="s">
        <v>75</v>
      </c>
      <c r="B537" s="12" t="s">
        <v>86</v>
      </c>
      <c r="C537" s="16" t="s">
        <v>57</v>
      </c>
      <c r="D537" s="16" t="s">
        <v>44</v>
      </c>
      <c r="E537" s="38" t="s">
        <v>58</v>
      </c>
      <c r="F537" s="13" t="str">
        <f>IF(D537="","",IF((OR(D537=data_validation!A$1,D537=data_validation!A$2)),"Indicate Date","N/A"))</f>
        <v>N/A</v>
      </c>
      <c r="G537" s="38">
        <v>43480</v>
      </c>
      <c r="H537" s="38">
        <v>43483</v>
      </c>
      <c r="I537" s="13" t="s">
        <v>49</v>
      </c>
      <c r="J537" s="14">
        <f t="shared" ref="J537:J556" si="58">SUM(K537:L537)</f>
        <v>15000</v>
      </c>
      <c r="K537" s="14">
        <v>15000</v>
      </c>
      <c r="L537" s="14"/>
      <c r="M537" s="15"/>
      <c r="N537" s="98"/>
      <c r="O537" s="99"/>
      <c r="P537" s="99"/>
      <c r="Q537" s="99"/>
      <c r="R537" s="99"/>
      <c r="S537" s="99"/>
      <c r="T537" s="99"/>
      <c r="U537" s="99"/>
      <c r="V537" s="99"/>
      <c r="W537" s="99"/>
      <c r="X537" s="99"/>
      <c r="Y537" s="99"/>
      <c r="Z537" s="99"/>
      <c r="AA537" s="99"/>
      <c r="AB537" s="100"/>
      <c r="AC537" s="101"/>
      <c r="AD537" s="101"/>
      <c r="AE537" s="102"/>
      <c r="AF537" s="101"/>
      <c r="AG537" s="99"/>
      <c r="AH537" s="99"/>
      <c r="AI537" s="99"/>
      <c r="AJ537" s="99"/>
      <c r="AK537" s="99"/>
      <c r="AL537" s="99"/>
      <c r="AM537" s="99"/>
      <c r="AN537" s="99"/>
      <c r="AO537" s="100"/>
      <c r="AP537" s="103"/>
    </row>
    <row r="538" spans="1:42" s="104" customFormat="1" ht="53.25" customHeight="1">
      <c r="A538" s="17" t="s">
        <v>75</v>
      </c>
      <c r="B538" s="12" t="s">
        <v>87</v>
      </c>
      <c r="C538" s="16" t="s">
        <v>57</v>
      </c>
      <c r="D538" s="16" t="s">
        <v>44</v>
      </c>
      <c r="E538" s="13" t="s">
        <v>58</v>
      </c>
      <c r="F538" s="13" t="str">
        <f>IF(D538="","",IF((OR(D538=data_validation!A$1,D538=data_validation!A$2)),"Indicate Date","N/A"))</f>
        <v>N/A</v>
      </c>
      <c r="G538" s="38">
        <v>43627</v>
      </c>
      <c r="H538" s="38">
        <v>43631</v>
      </c>
      <c r="I538" s="13" t="s">
        <v>49</v>
      </c>
      <c r="J538" s="14">
        <f t="shared" si="58"/>
        <v>22500</v>
      </c>
      <c r="K538" s="14">
        <v>22500</v>
      </c>
      <c r="L538" s="14"/>
      <c r="M538" s="15"/>
      <c r="N538" s="98"/>
      <c r="O538" s="99"/>
      <c r="P538" s="99"/>
      <c r="Q538" s="99"/>
      <c r="R538" s="99"/>
      <c r="S538" s="99"/>
      <c r="T538" s="99"/>
      <c r="U538" s="99"/>
      <c r="V538" s="99"/>
      <c r="W538" s="99"/>
      <c r="X538" s="99"/>
      <c r="Y538" s="99"/>
      <c r="Z538" s="99"/>
      <c r="AA538" s="99"/>
      <c r="AB538" s="100"/>
      <c r="AC538" s="101"/>
      <c r="AD538" s="101"/>
      <c r="AE538" s="102"/>
      <c r="AF538" s="101"/>
      <c r="AG538" s="99"/>
      <c r="AH538" s="99"/>
      <c r="AI538" s="99"/>
      <c r="AJ538" s="99"/>
      <c r="AK538" s="99"/>
      <c r="AL538" s="99"/>
      <c r="AM538" s="99"/>
      <c r="AN538" s="99"/>
      <c r="AO538" s="100"/>
      <c r="AP538" s="103"/>
    </row>
    <row r="539" spans="1:42" s="104" customFormat="1" ht="40.5" customHeight="1">
      <c r="A539" s="17" t="s">
        <v>75</v>
      </c>
      <c r="B539" s="12" t="s">
        <v>88</v>
      </c>
      <c r="C539" s="16" t="s">
        <v>57</v>
      </c>
      <c r="D539" s="16" t="s">
        <v>44</v>
      </c>
      <c r="E539" s="38" t="s">
        <v>58</v>
      </c>
      <c r="F539" s="13" t="str">
        <f>IF(D539="","",IF((OR(D539=data_validation!A$1,D539=data_validation!A$2)),"Indicate Date","N/A"))</f>
        <v>N/A</v>
      </c>
      <c r="G539" s="38">
        <v>43571</v>
      </c>
      <c r="H539" s="38">
        <v>43574</v>
      </c>
      <c r="I539" s="13" t="s">
        <v>49</v>
      </c>
      <c r="J539" s="14">
        <f t="shared" si="58"/>
        <v>49725</v>
      </c>
      <c r="K539" s="14">
        <v>49725</v>
      </c>
      <c r="L539" s="14"/>
      <c r="M539" s="15"/>
      <c r="N539" s="98"/>
      <c r="O539" s="99"/>
      <c r="P539" s="99"/>
      <c r="Q539" s="99"/>
      <c r="R539" s="99"/>
      <c r="S539" s="99"/>
      <c r="T539" s="99"/>
      <c r="U539" s="99"/>
      <c r="V539" s="99"/>
      <c r="W539" s="99"/>
      <c r="X539" s="99"/>
      <c r="Y539" s="99"/>
      <c r="Z539" s="99"/>
      <c r="AA539" s="99"/>
      <c r="AB539" s="100"/>
      <c r="AC539" s="101"/>
      <c r="AD539" s="101"/>
      <c r="AE539" s="102"/>
      <c r="AF539" s="101"/>
      <c r="AG539" s="99"/>
      <c r="AH539" s="99"/>
      <c r="AI539" s="99"/>
      <c r="AJ539" s="99"/>
      <c r="AK539" s="99"/>
      <c r="AL539" s="99"/>
      <c r="AM539" s="99"/>
      <c r="AN539" s="99"/>
      <c r="AO539" s="100"/>
      <c r="AP539" s="103"/>
    </row>
    <row r="540" spans="1:42" s="104" customFormat="1" ht="41.25" customHeight="1">
      <c r="A540" s="17" t="s">
        <v>75</v>
      </c>
      <c r="B540" s="12" t="s">
        <v>89</v>
      </c>
      <c r="C540" s="16" t="s">
        <v>57</v>
      </c>
      <c r="D540" s="16" t="s">
        <v>44</v>
      </c>
      <c r="E540" s="13" t="s">
        <v>58</v>
      </c>
      <c r="F540" s="13" t="str">
        <f>IF(D540="","",IF((OR(D540=data_validation!A$1,D540=data_validation!A$2)),"Indicate Date","N/A"))</f>
        <v>N/A</v>
      </c>
      <c r="G540" s="38">
        <v>43480</v>
      </c>
      <c r="H540" s="38">
        <v>43483</v>
      </c>
      <c r="I540" s="13" t="s">
        <v>49</v>
      </c>
      <c r="J540" s="14">
        <f t="shared" si="58"/>
        <v>24000</v>
      </c>
      <c r="K540" s="14">
        <v>24000</v>
      </c>
      <c r="L540" s="14"/>
      <c r="M540" s="15"/>
      <c r="N540" s="98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Y540" s="99"/>
      <c r="Z540" s="99"/>
      <c r="AA540" s="99"/>
      <c r="AB540" s="100"/>
      <c r="AC540" s="101"/>
      <c r="AD540" s="101"/>
      <c r="AE540" s="102"/>
      <c r="AF540" s="101"/>
      <c r="AG540" s="99"/>
      <c r="AH540" s="99"/>
      <c r="AI540" s="99"/>
      <c r="AJ540" s="99"/>
      <c r="AK540" s="99"/>
      <c r="AL540" s="99"/>
      <c r="AM540" s="99"/>
      <c r="AN540" s="99"/>
      <c r="AO540" s="100"/>
      <c r="AP540" s="103"/>
    </row>
    <row r="541" spans="1:42" s="104" customFormat="1" ht="51" customHeight="1">
      <c r="A541" s="17" t="s">
        <v>75</v>
      </c>
      <c r="B541" s="12" t="s">
        <v>90</v>
      </c>
      <c r="C541" s="16" t="s">
        <v>57</v>
      </c>
      <c r="D541" s="16" t="s">
        <v>44</v>
      </c>
      <c r="E541" s="13" t="s">
        <v>58</v>
      </c>
      <c r="F541" s="13" t="str">
        <f>IF(D541="","",IF((OR(D541=data_validation!A$1,D541=data_validation!A$2)),"Indicate Date","N/A"))</f>
        <v>N/A</v>
      </c>
      <c r="G541" s="38">
        <v>43627</v>
      </c>
      <c r="H541" s="38">
        <v>43631</v>
      </c>
      <c r="I541" s="13" t="s">
        <v>49</v>
      </c>
      <c r="J541" s="14">
        <f t="shared" si="58"/>
        <v>30000</v>
      </c>
      <c r="K541" s="14">
        <v>30000</v>
      </c>
      <c r="L541" s="14"/>
      <c r="M541" s="15"/>
      <c r="N541" s="98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Y541" s="99"/>
      <c r="Z541" s="99"/>
      <c r="AA541" s="99"/>
      <c r="AB541" s="100"/>
      <c r="AC541" s="101"/>
      <c r="AD541" s="101"/>
      <c r="AE541" s="102"/>
      <c r="AF541" s="101"/>
      <c r="AG541" s="99"/>
      <c r="AH541" s="99"/>
      <c r="AI541" s="99"/>
      <c r="AJ541" s="99"/>
      <c r="AK541" s="99"/>
      <c r="AL541" s="99"/>
      <c r="AM541" s="99"/>
      <c r="AN541" s="99"/>
      <c r="AO541" s="100"/>
      <c r="AP541" s="103"/>
    </row>
    <row r="542" spans="1:42" s="104" customFormat="1" ht="42.75" customHeight="1">
      <c r="A542" s="17" t="s">
        <v>75</v>
      </c>
      <c r="B542" s="12" t="s">
        <v>91</v>
      </c>
      <c r="C542" s="16" t="s">
        <v>57</v>
      </c>
      <c r="D542" s="16" t="s">
        <v>44</v>
      </c>
      <c r="E542" s="13" t="s">
        <v>58</v>
      </c>
      <c r="F542" s="13" t="str">
        <f>IF(D542="","",IF((OR(D542=data_validation!A$1,D542=data_validation!A$2)),"Indicate Date","N/A"))</f>
        <v>N/A</v>
      </c>
      <c r="G542" s="38">
        <v>43480</v>
      </c>
      <c r="H542" s="38">
        <v>43483</v>
      </c>
      <c r="I542" s="13" t="s">
        <v>49</v>
      </c>
      <c r="J542" s="14">
        <f t="shared" si="58"/>
        <v>30000</v>
      </c>
      <c r="K542" s="14">
        <v>30000</v>
      </c>
      <c r="L542" s="14"/>
      <c r="M542" s="15"/>
      <c r="N542" s="98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Y542" s="99"/>
      <c r="Z542" s="99"/>
      <c r="AA542" s="99"/>
      <c r="AB542" s="100"/>
      <c r="AC542" s="101"/>
      <c r="AD542" s="101"/>
      <c r="AE542" s="102"/>
      <c r="AF542" s="101"/>
      <c r="AG542" s="99"/>
      <c r="AH542" s="99"/>
      <c r="AI542" s="99"/>
      <c r="AJ542" s="99"/>
      <c r="AK542" s="99"/>
      <c r="AL542" s="99"/>
      <c r="AM542" s="99"/>
      <c r="AN542" s="99"/>
      <c r="AO542" s="100"/>
      <c r="AP542" s="103"/>
    </row>
    <row r="543" spans="1:42" s="104" customFormat="1" ht="42" customHeight="1">
      <c r="A543" s="17" t="s">
        <v>75</v>
      </c>
      <c r="B543" s="12" t="s">
        <v>92</v>
      </c>
      <c r="C543" s="16" t="s">
        <v>57</v>
      </c>
      <c r="D543" s="16" t="s">
        <v>44</v>
      </c>
      <c r="E543" s="38">
        <v>43533</v>
      </c>
      <c r="F543" s="13" t="str">
        <f>IF(D543="","",IF((OR(D543=data_validation!A$1,D543=data_validation!A$2)),"Indicate Date","N/A"))</f>
        <v>N/A</v>
      </c>
      <c r="G543" s="38">
        <v>43536</v>
      </c>
      <c r="H543" s="38">
        <v>43539</v>
      </c>
      <c r="I543" s="13" t="s">
        <v>49</v>
      </c>
      <c r="J543" s="14">
        <f t="shared" si="58"/>
        <v>75000</v>
      </c>
      <c r="K543" s="14">
        <v>75000</v>
      </c>
      <c r="L543" s="14"/>
      <c r="M543" s="15"/>
      <c r="N543" s="98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Y543" s="99"/>
      <c r="Z543" s="99"/>
      <c r="AA543" s="99"/>
      <c r="AB543" s="100"/>
      <c r="AC543" s="101"/>
      <c r="AD543" s="101"/>
      <c r="AE543" s="102"/>
      <c r="AF543" s="101"/>
      <c r="AG543" s="99"/>
      <c r="AH543" s="99"/>
      <c r="AI543" s="99"/>
      <c r="AJ543" s="99"/>
      <c r="AK543" s="99"/>
      <c r="AL543" s="99"/>
      <c r="AM543" s="99"/>
      <c r="AN543" s="99"/>
      <c r="AO543" s="100"/>
      <c r="AP543" s="103"/>
    </row>
    <row r="544" spans="1:42" s="104" customFormat="1" ht="37.5" customHeight="1">
      <c r="A544" s="17" t="s">
        <v>75</v>
      </c>
      <c r="B544" s="12" t="s">
        <v>93</v>
      </c>
      <c r="C544" s="16" t="s">
        <v>57</v>
      </c>
      <c r="D544" s="16" t="s">
        <v>44</v>
      </c>
      <c r="E544" s="38" t="s">
        <v>58</v>
      </c>
      <c r="F544" s="13" t="str">
        <f>IF(D544="","",IF((OR(D544=data_validation!A$1,D544=data_validation!A$2)),"Indicate Date","N/A"))</f>
        <v>N/A</v>
      </c>
      <c r="G544" s="38">
        <v>43536</v>
      </c>
      <c r="H544" s="38">
        <v>43539</v>
      </c>
      <c r="I544" s="13" t="s">
        <v>49</v>
      </c>
      <c r="J544" s="14">
        <f t="shared" si="58"/>
        <v>49950</v>
      </c>
      <c r="K544" s="14">
        <v>49950</v>
      </c>
      <c r="L544" s="14"/>
      <c r="M544" s="15"/>
      <c r="N544" s="98"/>
      <c r="O544" s="99"/>
      <c r="P544" s="99"/>
      <c r="Q544" s="99"/>
      <c r="R544" s="99"/>
      <c r="S544" s="99"/>
      <c r="T544" s="99"/>
      <c r="U544" s="99"/>
      <c r="V544" s="99"/>
      <c r="W544" s="99"/>
      <c r="X544" s="99"/>
      <c r="Y544" s="99"/>
      <c r="Z544" s="99"/>
      <c r="AA544" s="99"/>
      <c r="AB544" s="100"/>
      <c r="AC544" s="101"/>
      <c r="AD544" s="101"/>
      <c r="AE544" s="102"/>
      <c r="AF544" s="101"/>
      <c r="AG544" s="99"/>
      <c r="AH544" s="99"/>
      <c r="AI544" s="99"/>
      <c r="AJ544" s="99"/>
      <c r="AK544" s="99"/>
      <c r="AL544" s="99"/>
      <c r="AM544" s="99"/>
      <c r="AN544" s="99"/>
      <c r="AO544" s="100"/>
      <c r="AP544" s="103"/>
    </row>
    <row r="545" spans="1:42" s="104" customFormat="1" ht="49.5" customHeight="1">
      <c r="A545" s="17" t="s">
        <v>75</v>
      </c>
      <c r="B545" s="12" t="s">
        <v>94</v>
      </c>
      <c r="C545" s="16" t="s">
        <v>57</v>
      </c>
      <c r="D545" s="16" t="s">
        <v>44</v>
      </c>
      <c r="E545" s="13" t="s">
        <v>58</v>
      </c>
      <c r="F545" s="13" t="str">
        <f>IF(D545="","",IF((OR(D545=data_validation!A$1,D545=data_validation!A$2)),"Indicate Date","N/A"))</f>
        <v>N/A</v>
      </c>
      <c r="G545" s="38">
        <v>43536</v>
      </c>
      <c r="H545" s="38">
        <v>43539</v>
      </c>
      <c r="I545" s="13" t="s">
        <v>49</v>
      </c>
      <c r="J545" s="14">
        <f t="shared" si="58"/>
        <v>30000</v>
      </c>
      <c r="K545" s="14">
        <v>30000</v>
      </c>
      <c r="L545" s="14"/>
      <c r="M545" s="15"/>
      <c r="N545" s="98"/>
      <c r="O545" s="99"/>
      <c r="P545" s="99"/>
      <c r="Q545" s="99"/>
      <c r="R545" s="99"/>
      <c r="S545" s="99"/>
      <c r="T545" s="99"/>
      <c r="U545" s="99"/>
      <c r="V545" s="99"/>
      <c r="W545" s="99"/>
      <c r="X545" s="99"/>
      <c r="Y545" s="99"/>
      <c r="Z545" s="99"/>
      <c r="AA545" s="99"/>
      <c r="AB545" s="100"/>
      <c r="AC545" s="101"/>
      <c r="AD545" s="101"/>
      <c r="AE545" s="102"/>
      <c r="AF545" s="101"/>
      <c r="AG545" s="99"/>
      <c r="AH545" s="99"/>
      <c r="AI545" s="99"/>
      <c r="AJ545" s="99"/>
      <c r="AK545" s="99"/>
      <c r="AL545" s="99"/>
      <c r="AM545" s="99"/>
      <c r="AN545" s="99"/>
      <c r="AO545" s="100"/>
      <c r="AP545" s="103"/>
    </row>
    <row r="546" spans="1:42" s="104" customFormat="1" ht="45.75" customHeight="1">
      <c r="A546" s="17" t="s">
        <v>75</v>
      </c>
      <c r="B546" s="12" t="s">
        <v>95</v>
      </c>
      <c r="C546" s="16" t="s">
        <v>57</v>
      </c>
      <c r="D546" s="16" t="s">
        <v>44</v>
      </c>
      <c r="E546" s="13" t="s">
        <v>58</v>
      </c>
      <c r="F546" s="13" t="str">
        <f>IF(D546="","",IF((OR(D546=data_validation!A$1,D546=data_validation!A$2)),"Indicate Date","N/A"))</f>
        <v>N/A</v>
      </c>
      <c r="G546" s="38">
        <v>43508</v>
      </c>
      <c r="H546" s="38">
        <v>43511</v>
      </c>
      <c r="I546" s="13" t="s">
        <v>49</v>
      </c>
      <c r="J546" s="14">
        <f t="shared" si="58"/>
        <v>7500</v>
      </c>
      <c r="K546" s="14">
        <v>7500</v>
      </c>
      <c r="L546" s="14"/>
      <c r="M546" s="15"/>
      <c r="N546" s="98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Y546" s="99"/>
      <c r="Z546" s="99"/>
      <c r="AA546" s="99"/>
      <c r="AB546" s="100"/>
      <c r="AC546" s="101"/>
      <c r="AD546" s="101"/>
      <c r="AE546" s="102"/>
      <c r="AF546" s="101"/>
      <c r="AG546" s="99"/>
      <c r="AH546" s="99"/>
      <c r="AI546" s="99"/>
      <c r="AJ546" s="99"/>
      <c r="AK546" s="99"/>
      <c r="AL546" s="99"/>
      <c r="AM546" s="99"/>
      <c r="AN546" s="99"/>
      <c r="AO546" s="100"/>
      <c r="AP546" s="103"/>
    </row>
    <row r="547" spans="1:42" s="104" customFormat="1" ht="50.25" customHeight="1">
      <c r="A547" s="17" t="s">
        <v>75</v>
      </c>
      <c r="B547" s="12" t="s">
        <v>96</v>
      </c>
      <c r="C547" s="16" t="s">
        <v>57</v>
      </c>
      <c r="D547" s="16" t="s">
        <v>44</v>
      </c>
      <c r="E547" s="13" t="s">
        <v>58</v>
      </c>
      <c r="F547" s="13" t="str">
        <f>IF(D547="","",IF((OR(D547=data_validation!A$1,D547=data_validation!A$2)),"Indicate Date","N/A"))</f>
        <v>N/A</v>
      </c>
      <c r="G547" s="38">
        <v>43571</v>
      </c>
      <c r="H547" s="38">
        <v>43574</v>
      </c>
      <c r="I547" s="13" t="s">
        <v>49</v>
      </c>
      <c r="J547" s="14">
        <f t="shared" si="58"/>
        <v>7500</v>
      </c>
      <c r="K547" s="14">
        <v>7500</v>
      </c>
      <c r="L547" s="14"/>
      <c r="M547" s="15"/>
      <c r="N547" s="98"/>
      <c r="O547" s="99"/>
      <c r="P547" s="99"/>
      <c r="Q547" s="99"/>
      <c r="R547" s="99"/>
      <c r="S547" s="99"/>
      <c r="T547" s="99"/>
      <c r="U547" s="99"/>
      <c r="V547" s="99"/>
      <c r="W547" s="99"/>
      <c r="X547" s="99"/>
      <c r="Y547" s="99"/>
      <c r="Z547" s="99"/>
      <c r="AA547" s="99"/>
      <c r="AB547" s="100"/>
      <c r="AC547" s="101"/>
      <c r="AD547" s="101"/>
      <c r="AE547" s="102"/>
      <c r="AF547" s="101"/>
      <c r="AG547" s="99"/>
      <c r="AH547" s="99"/>
      <c r="AI547" s="99"/>
      <c r="AJ547" s="99"/>
      <c r="AK547" s="99"/>
      <c r="AL547" s="99"/>
      <c r="AM547" s="99"/>
      <c r="AN547" s="99"/>
      <c r="AO547" s="100"/>
      <c r="AP547" s="103"/>
    </row>
    <row r="548" spans="1:42" s="104" customFormat="1" ht="45.75" customHeight="1">
      <c r="A548" s="17" t="s">
        <v>75</v>
      </c>
      <c r="B548" s="12" t="s">
        <v>97</v>
      </c>
      <c r="C548" s="16" t="s">
        <v>57</v>
      </c>
      <c r="D548" s="16" t="s">
        <v>44</v>
      </c>
      <c r="E548" s="13" t="s">
        <v>58</v>
      </c>
      <c r="F548" s="13" t="str">
        <f>IF(D548="","",IF((OR(D548=data_validation!A$1,D548=data_validation!A$2)),"Indicate Date","N/A"))</f>
        <v>N/A</v>
      </c>
      <c r="G548" s="38">
        <v>43599</v>
      </c>
      <c r="H548" s="38">
        <v>43601</v>
      </c>
      <c r="I548" s="13" t="s">
        <v>49</v>
      </c>
      <c r="J548" s="14">
        <f t="shared" si="58"/>
        <v>30000</v>
      </c>
      <c r="K548" s="14">
        <v>30000</v>
      </c>
      <c r="L548" s="14"/>
      <c r="M548" s="15"/>
      <c r="N548" s="98"/>
      <c r="O548" s="99"/>
      <c r="P548" s="99"/>
      <c r="Q548" s="99"/>
      <c r="R548" s="99"/>
      <c r="S548" s="99"/>
      <c r="T548" s="99"/>
      <c r="U548" s="99"/>
      <c r="V548" s="99"/>
      <c r="W548" s="99"/>
      <c r="X548" s="99"/>
      <c r="Y548" s="99"/>
      <c r="Z548" s="99"/>
      <c r="AA548" s="99"/>
      <c r="AB548" s="100"/>
      <c r="AC548" s="101"/>
      <c r="AD548" s="101"/>
      <c r="AE548" s="102"/>
      <c r="AF548" s="101"/>
      <c r="AG548" s="99"/>
      <c r="AH548" s="99"/>
      <c r="AI548" s="99"/>
      <c r="AJ548" s="99"/>
      <c r="AK548" s="99"/>
      <c r="AL548" s="99"/>
      <c r="AM548" s="99"/>
      <c r="AN548" s="99"/>
      <c r="AO548" s="100"/>
      <c r="AP548" s="103"/>
    </row>
    <row r="549" spans="1:42" s="104" customFormat="1" ht="33" customHeight="1">
      <c r="A549" s="17" t="s">
        <v>75</v>
      </c>
      <c r="B549" s="12" t="s">
        <v>586</v>
      </c>
      <c r="C549" s="16" t="s">
        <v>57</v>
      </c>
      <c r="D549" s="16" t="s">
        <v>44</v>
      </c>
      <c r="E549" s="13" t="s">
        <v>58</v>
      </c>
      <c r="F549" s="13" t="str">
        <f>IF(D549="","",IF((OR(D549=data_validation!A$1,D549=data_validation!A$2)),"Indicate Date","N/A"))</f>
        <v>N/A</v>
      </c>
      <c r="G549" s="38">
        <v>43599</v>
      </c>
      <c r="H549" s="38">
        <v>43601</v>
      </c>
      <c r="I549" s="13" t="s">
        <v>49</v>
      </c>
      <c r="J549" s="14">
        <f>SUM(K549:L549)</f>
        <v>150000</v>
      </c>
      <c r="K549" s="14">
        <v>150000</v>
      </c>
      <c r="L549" s="14"/>
      <c r="M549" s="15"/>
      <c r="N549" s="98"/>
      <c r="O549" s="99"/>
      <c r="P549" s="99"/>
      <c r="Q549" s="99"/>
      <c r="R549" s="99"/>
      <c r="S549" s="99"/>
      <c r="T549" s="99"/>
      <c r="U549" s="99"/>
      <c r="V549" s="99"/>
      <c r="W549" s="99"/>
      <c r="X549" s="99"/>
      <c r="Y549" s="99"/>
      <c r="Z549" s="99"/>
      <c r="AA549" s="99"/>
      <c r="AB549" s="100"/>
      <c r="AC549" s="101"/>
      <c r="AD549" s="101"/>
      <c r="AE549" s="102"/>
      <c r="AF549" s="101"/>
      <c r="AG549" s="99"/>
      <c r="AH549" s="99"/>
      <c r="AI549" s="99"/>
      <c r="AJ549" s="99"/>
      <c r="AK549" s="99"/>
      <c r="AL549" s="99"/>
      <c r="AM549" s="99"/>
      <c r="AN549" s="99"/>
      <c r="AO549" s="100"/>
      <c r="AP549" s="103"/>
    </row>
    <row r="550" spans="1:42" s="104" customFormat="1" ht="56.25" customHeight="1">
      <c r="A550" s="17" t="s">
        <v>75</v>
      </c>
      <c r="B550" s="12" t="s">
        <v>98</v>
      </c>
      <c r="C550" s="16" t="s">
        <v>57</v>
      </c>
      <c r="D550" s="16" t="s">
        <v>44</v>
      </c>
      <c r="E550" s="38">
        <v>43657</v>
      </c>
      <c r="F550" s="13" t="str">
        <f>IF(D550="","",IF((OR(D550=data_validation!A$1,D550=data_validation!A$2)),"Indicate Date","N/A"))</f>
        <v>N/A</v>
      </c>
      <c r="G550" s="38">
        <v>43662</v>
      </c>
      <c r="H550" s="38">
        <v>43665</v>
      </c>
      <c r="I550" s="13" t="s">
        <v>49</v>
      </c>
      <c r="J550" s="14">
        <f t="shared" si="58"/>
        <v>30000</v>
      </c>
      <c r="K550" s="14">
        <v>30000</v>
      </c>
      <c r="L550" s="14"/>
      <c r="M550" s="15"/>
      <c r="N550" s="98"/>
      <c r="O550" s="99"/>
      <c r="P550" s="99"/>
      <c r="Q550" s="99"/>
      <c r="R550" s="99"/>
      <c r="S550" s="99"/>
      <c r="T550" s="99"/>
      <c r="U550" s="99"/>
      <c r="V550" s="99"/>
      <c r="W550" s="99"/>
      <c r="X550" s="99"/>
      <c r="Y550" s="99"/>
      <c r="Z550" s="99"/>
      <c r="AA550" s="99"/>
      <c r="AB550" s="100"/>
      <c r="AC550" s="101"/>
      <c r="AD550" s="101"/>
      <c r="AE550" s="102"/>
      <c r="AF550" s="101"/>
      <c r="AG550" s="99"/>
      <c r="AH550" s="99"/>
      <c r="AI550" s="99"/>
      <c r="AJ550" s="99"/>
      <c r="AK550" s="99"/>
      <c r="AL550" s="99"/>
      <c r="AM550" s="99"/>
      <c r="AN550" s="99"/>
      <c r="AO550" s="100"/>
      <c r="AP550" s="103"/>
    </row>
    <row r="551" spans="1:42" s="104" customFormat="1" ht="34.5" customHeight="1">
      <c r="A551" s="17" t="s">
        <v>75</v>
      </c>
      <c r="B551" s="12" t="s">
        <v>587</v>
      </c>
      <c r="C551" s="16" t="s">
        <v>57</v>
      </c>
      <c r="D551" s="16" t="s">
        <v>44</v>
      </c>
      <c r="E551" s="13" t="s">
        <v>58</v>
      </c>
      <c r="F551" s="13" t="str">
        <f>IF(D551="","",IF((OR(D551=data_validation!A$1,D551=data_validation!A$2)),"Indicate Date","N/A"))</f>
        <v>N/A</v>
      </c>
      <c r="G551" s="38">
        <v>43599</v>
      </c>
      <c r="H551" s="38">
        <v>43601</v>
      </c>
      <c r="I551" s="13" t="s">
        <v>49</v>
      </c>
      <c r="J551" s="14">
        <f t="shared" si="58"/>
        <v>30000</v>
      </c>
      <c r="K551" s="14">
        <v>30000</v>
      </c>
      <c r="L551" s="14"/>
      <c r="M551" s="15"/>
      <c r="N551" s="98"/>
      <c r="O551" s="99"/>
      <c r="P551" s="99"/>
      <c r="Q551" s="99"/>
      <c r="R551" s="99"/>
      <c r="S551" s="99"/>
      <c r="T551" s="99"/>
      <c r="U551" s="99"/>
      <c r="V551" s="99"/>
      <c r="W551" s="99"/>
      <c r="X551" s="99"/>
      <c r="Y551" s="99"/>
      <c r="Z551" s="99"/>
      <c r="AA551" s="99"/>
      <c r="AB551" s="100"/>
      <c r="AC551" s="101"/>
      <c r="AD551" s="101"/>
      <c r="AE551" s="102"/>
      <c r="AF551" s="101"/>
      <c r="AG551" s="99"/>
      <c r="AH551" s="99"/>
      <c r="AI551" s="99"/>
      <c r="AJ551" s="99"/>
      <c r="AK551" s="99"/>
      <c r="AL551" s="99"/>
      <c r="AM551" s="99"/>
      <c r="AN551" s="99"/>
      <c r="AO551" s="100"/>
      <c r="AP551" s="103"/>
    </row>
    <row r="552" spans="1:42" s="104" customFormat="1" ht="60.75" customHeight="1">
      <c r="A552" s="17" t="s">
        <v>75</v>
      </c>
      <c r="B552" s="12" t="s">
        <v>99</v>
      </c>
      <c r="C552" s="16" t="s">
        <v>57</v>
      </c>
      <c r="D552" s="16" t="s">
        <v>44</v>
      </c>
      <c r="E552" s="38">
        <v>43678</v>
      </c>
      <c r="F552" s="13" t="str">
        <f>IF(D552="","",IF((OR(D552=data_validation!A$1,D552=data_validation!A$2)),"Indicate Date","N/A"))</f>
        <v>N/A</v>
      </c>
      <c r="G552" s="38">
        <v>43683</v>
      </c>
      <c r="H552" s="38">
        <v>43684</v>
      </c>
      <c r="I552" s="13" t="s">
        <v>49</v>
      </c>
      <c r="J552" s="14">
        <f t="shared" si="58"/>
        <v>75000</v>
      </c>
      <c r="K552" s="14">
        <v>75000</v>
      </c>
      <c r="L552" s="14"/>
      <c r="M552" s="15"/>
      <c r="N552" s="98"/>
      <c r="O552" s="99"/>
      <c r="P552" s="99"/>
      <c r="Q552" s="99"/>
      <c r="R552" s="99"/>
      <c r="S552" s="99"/>
      <c r="T552" s="99"/>
      <c r="U552" s="99"/>
      <c r="V552" s="99"/>
      <c r="W552" s="99"/>
      <c r="X552" s="99"/>
      <c r="Y552" s="99"/>
      <c r="Z552" s="99"/>
      <c r="AA552" s="99"/>
      <c r="AB552" s="100"/>
      <c r="AC552" s="101"/>
      <c r="AD552" s="101"/>
      <c r="AE552" s="102"/>
      <c r="AF552" s="101"/>
      <c r="AG552" s="99"/>
      <c r="AH552" s="99"/>
      <c r="AI552" s="99"/>
      <c r="AJ552" s="99"/>
      <c r="AK552" s="99"/>
      <c r="AL552" s="99"/>
      <c r="AM552" s="99"/>
      <c r="AN552" s="99"/>
      <c r="AO552" s="100"/>
      <c r="AP552" s="103"/>
    </row>
    <row r="553" spans="1:42" s="104" customFormat="1" ht="27.75" customHeight="1">
      <c r="A553" s="17" t="s">
        <v>76</v>
      </c>
      <c r="B553" s="12" t="s">
        <v>446</v>
      </c>
      <c r="C553" s="16" t="s">
        <v>57</v>
      </c>
      <c r="D553" s="16" t="s">
        <v>44</v>
      </c>
      <c r="E553" s="38">
        <v>43483</v>
      </c>
      <c r="F553" s="13" t="str">
        <f>IF(D553="","",IF((OR(D553=data_validation!A$1,D553=data_validation!A$2)),"Indicate Date","N/A"))</f>
        <v>N/A</v>
      </c>
      <c r="G553" s="38">
        <v>43487</v>
      </c>
      <c r="H553" s="38">
        <v>43489</v>
      </c>
      <c r="I553" s="13" t="s">
        <v>49</v>
      </c>
      <c r="J553" s="14">
        <f t="shared" si="58"/>
        <v>806000</v>
      </c>
      <c r="K553" s="14"/>
      <c r="L553" s="14">
        <v>806000</v>
      </c>
      <c r="M553" s="15"/>
      <c r="N553" s="98"/>
      <c r="O553" s="99"/>
      <c r="P553" s="99"/>
      <c r="Q553" s="99"/>
      <c r="R553" s="99"/>
      <c r="S553" s="99"/>
      <c r="T553" s="99"/>
      <c r="U553" s="99"/>
      <c r="V553" s="99"/>
      <c r="W553" s="99"/>
      <c r="X553" s="99"/>
      <c r="Y553" s="99"/>
      <c r="Z553" s="99"/>
      <c r="AA553" s="99"/>
      <c r="AB553" s="100"/>
      <c r="AC553" s="101"/>
      <c r="AD553" s="101"/>
      <c r="AE553" s="102"/>
      <c r="AF553" s="101"/>
      <c r="AG553" s="99"/>
      <c r="AH553" s="99"/>
      <c r="AI553" s="99"/>
      <c r="AJ553" s="99"/>
      <c r="AK553" s="99"/>
      <c r="AL553" s="99"/>
      <c r="AM553" s="99"/>
      <c r="AN553" s="99"/>
      <c r="AO553" s="100"/>
      <c r="AP553" s="103"/>
    </row>
    <row r="554" spans="1:42" s="104" customFormat="1" ht="27.75" customHeight="1">
      <c r="A554" s="17" t="s">
        <v>77</v>
      </c>
      <c r="B554" s="12" t="s">
        <v>563</v>
      </c>
      <c r="C554" s="16" t="s">
        <v>57</v>
      </c>
      <c r="D554" s="16" t="s">
        <v>44</v>
      </c>
      <c r="E554" s="38">
        <v>43483</v>
      </c>
      <c r="F554" s="13" t="str">
        <f>IF(D554="","",IF((OR(D554=data_validation!A$1,D554=data_validation!A$2)),"Indicate Date","N/A"))</f>
        <v>N/A</v>
      </c>
      <c r="G554" s="38">
        <v>43487</v>
      </c>
      <c r="H554" s="38">
        <v>43489</v>
      </c>
      <c r="I554" s="13" t="s">
        <v>49</v>
      </c>
      <c r="J554" s="14">
        <f t="shared" si="58"/>
        <v>281000</v>
      </c>
      <c r="K554" s="14"/>
      <c r="L554" s="14">
        <v>281000</v>
      </c>
      <c r="M554" s="15"/>
      <c r="N554" s="98"/>
      <c r="O554" s="99"/>
      <c r="P554" s="99"/>
      <c r="Q554" s="99"/>
      <c r="R554" s="99"/>
      <c r="S554" s="99"/>
      <c r="T554" s="99"/>
      <c r="U554" s="99"/>
      <c r="V554" s="99"/>
      <c r="W554" s="99"/>
      <c r="X554" s="99"/>
      <c r="Y554" s="99"/>
      <c r="Z554" s="99"/>
      <c r="AA554" s="99"/>
      <c r="AB554" s="100"/>
      <c r="AC554" s="101"/>
      <c r="AD554" s="101"/>
      <c r="AE554" s="102"/>
      <c r="AF554" s="101"/>
      <c r="AG554" s="99"/>
      <c r="AH554" s="99"/>
      <c r="AI554" s="99"/>
      <c r="AJ554" s="99"/>
      <c r="AK554" s="99"/>
      <c r="AL554" s="99"/>
      <c r="AM554" s="99"/>
      <c r="AN554" s="99"/>
      <c r="AO554" s="100"/>
      <c r="AP554" s="103"/>
    </row>
    <row r="555" spans="1:42" s="104" customFormat="1" ht="26.25" customHeight="1">
      <c r="A555" s="17" t="s">
        <v>100</v>
      </c>
      <c r="B555" s="12" t="s">
        <v>589</v>
      </c>
      <c r="C555" s="16" t="s">
        <v>57</v>
      </c>
      <c r="D555" s="16" t="s">
        <v>44</v>
      </c>
      <c r="E555" s="38">
        <v>43483</v>
      </c>
      <c r="F555" s="13" t="str">
        <f>IF(D555="","",IF((OR(D555=data_validation!A$1,D555=data_validation!A$2)),"Indicate Date","N/A"))</f>
        <v>N/A</v>
      </c>
      <c r="G555" s="38">
        <v>43487</v>
      </c>
      <c r="H555" s="38">
        <v>43489</v>
      </c>
      <c r="I555" s="13" t="s">
        <v>49</v>
      </c>
      <c r="J555" s="14">
        <f t="shared" si="58"/>
        <v>993000</v>
      </c>
      <c r="K555" s="14"/>
      <c r="L555" s="14">
        <v>993000</v>
      </c>
      <c r="M555" s="15"/>
      <c r="N555" s="98"/>
      <c r="O555" s="99"/>
      <c r="P555" s="99"/>
      <c r="Q555" s="99"/>
      <c r="R555" s="99"/>
      <c r="S555" s="99"/>
      <c r="T555" s="99"/>
      <c r="U555" s="99"/>
      <c r="V555" s="99"/>
      <c r="W555" s="99"/>
      <c r="X555" s="99"/>
      <c r="Y555" s="99"/>
      <c r="Z555" s="99"/>
      <c r="AA555" s="99"/>
      <c r="AB555" s="100"/>
      <c r="AC555" s="101"/>
      <c r="AD555" s="101"/>
      <c r="AE555" s="102"/>
      <c r="AF555" s="101"/>
      <c r="AG555" s="99"/>
      <c r="AH555" s="99"/>
      <c r="AI555" s="99"/>
      <c r="AJ555" s="99"/>
      <c r="AK555" s="99"/>
      <c r="AL555" s="99"/>
      <c r="AM555" s="99"/>
      <c r="AN555" s="99"/>
      <c r="AO555" s="100"/>
      <c r="AP555" s="103"/>
    </row>
    <row r="556" spans="1:42" s="104" customFormat="1" ht="29.25" customHeight="1">
      <c r="A556" s="17" t="s">
        <v>78</v>
      </c>
      <c r="B556" s="12" t="s">
        <v>588</v>
      </c>
      <c r="C556" s="16" t="s">
        <v>57</v>
      </c>
      <c r="D556" s="16" t="s">
        <v>44</v>
      </c>
      <c r="E556" s="38">
        <v>43481</v>
      </c>
      <c r="F556" s="38">
        <v>43501</v>
      </c>
      <c r="G556" s="38">
        <v>43508</v>
      </c>
      <c r="H556" s="38">
        <v>43509</v>
      </c>
      <c r="I556" s="13" t="s">
        <v>49</v>
      </c>
      <c r="J556" s="14">
        <f t="shared" si="58"/>
        <v>12067310</v>
      </c>
      <c r="K556" s="14"/>
      <c r="L556" s="14">
        <v>12067310</v>
      </c>
      <c r="M556" s="15"/>
      <c r="N556" s="98"/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Y556" s="99"/>
      <c r="Z556" s="99"/>
      <c r="AA556" s="99"/>
      <c r="AB556" s="100"/>
      <c r="AC556" s="101"/>
      <c r="AD556" s="101"/>
      <c r="AE556" s="102"/>
      <c r="AF556" s="101"/>
      <c r="AG556" s="99"/>
      <c r="AH556" s="99"/>
      <c r="AI556" s="99"/>
      <c r="AJ556" s="99"/>
      <c r="AK556" s="99"/>
      <c r="AL556" s="99"/>
      <c r="AM556" s="99"/>
      <c r="AN556" s="99"/>
      <c r="AO556" s="100"/>
      <c r="AP556" s="103"/>
    </row>
    <row r="557" spans="1:42" s="104" customFormat="1" ht="25.5" customHeight="1">
      <c r="A557" s="17" t="s">
        <v>101</v>
      </c>
      <c r="B557" s="12" t="s">
        <v>102</v>
      </c>
      <c r="C557" s="16" t="s">
        <v>57</v>
      </c>
      <c r="D557" s="16" t="s">
        <v>31</v>
      </c>
      <c r="E557" s="38">
        <v>43481</v>
      </c>
      <c r="F557" s="38">
        <v>43501</v>
      </c>
      <c r="G557" s="38">
        <v>43508</v>
      </c>
      <c r="H557" s="38">
        <v>43509</v>
      </c>
      <c r="I557" s="13" t="s">
        <v>49</v>
      </c>
      <c r="J557" s="14">
        <f>SUM(K557:L557)</f>
        <v>1000000</v>
      </c>
      <c r="K557" s="14"/>
      <c r="L557" s="14">
        <v>1000000</v>
      </c>
      <c r="M557" s="15"/>
      <c r="N557" s="98"/>
      <c r="O557" s="99"/>
      <c r="P557" s="99"/>
      <c r="Q557" s="99"/>
      <c r="R557" s="99"/>
      <c r="S557" s="99"/>
      <c r="T557" s="99"/>
      <c r="U557" s="99"/>
      <c r="V557" s="99"/>
      <c r="W557" s="99"/>
      <c r="X557" s="99"/>
      <c r="Y557" s="99"/>
      <c r="Z557" s="99"/>
      <c r="AA557" s="99"/>
      <c r="AB557" s="100"/>
      <c r="AC557" s="101"/>
      <c r="AD557" s="101"/>
      <c r="AE557" s="102"/>
      <c r="AF557" s="101"/>
      <c r="AG557" s="99"/>
      <c r="AH557" s="99"/>
      <c r="AI557" s="99"/>
      <c r="AJ557" s="99"/>
      <c r="AK557" s="99"/>
      <c r="AL557" s="99"/>
      <c r="AM557" s="99"/>
      <c r="AN557" s="99"/>
      <c r="AO557" s="100"/>
      <c r="AP557" s="103"/>
    </row>
    <row r="558" spans="1:42" s="104" customFormat="1" ht="27.75" customHeight="1">
      <c r="A558" s="17" t="s">
        <v>103</v>
      </c>
      <c r="B558" s="12" t="s">
        <v>402</v>
      </c>
      <c r="C558" s="16" t="s">
        <v>57</v>
      </c>
      <c r="D558" s="16" t="s">
        <v>44</v>
      </c>
      <c r="E558" s="38">
        <v>43482</v>
      </c>
      <c r="F558" s="13" t="str">
        <f>IF(D558="","",IF((OR(D558=data_validation!A$1,D558=data_validation!A$2)),"Indicate Date","N/A"))</f>
        <v>N/A</v>
      </c>
      <c r="G558" s="38">
        <v>43487</v>
      </c>
      <c r="H558" s="38">
        <v>43489</v>
      </c>
      <c r="I558" s="13" t="s">
        <v>49</v>
      </c>
      <c r="J558" s="14">
        <f>SUM(K558:L558)</f>
        <v>387500</v>
      </c>
      <c r="K558" s="14"/>
      <c r="L558" s="14">
        <v>387500</v>
      </c>
      <c r="M558" s="15"/>
      <c r="N558" s="98"/>
      <c r="O558" s="99"/>
      <c r="P558" s="99"/>
      <c r="Q558" s="99"/>
      <c r="R558" s="99"/>
      <c r="S558" s="99"/>
      <c r="T558" s="99"/>
      <c r="U558" s="99"/>
      <c r="V558" s="99"/>
      <c r="W558" s="99"/>
      <c r="X558" s="99"/>
      <c r="Y558" s="99"/>
      <c r="Z558" s="99"/>
      <c r="AA558" s="99"/>
      <c r="AB558" s="100"/>
      <c r="AC558" s="101"/>
      <c r="AD558" s="101"/>
      <c r="AE558" s="102"/>
      <c r="AF558" s="101"/>
      <c r="AG558" s="99"/>
      <c r="AH558" s="99"/>
      <c r="AI558" s="99"/>
      <c r="AJ558" s="99"/>
      <c r="AK558" s="99"/>
      <c r="AL558" s="99"/>
      <c r="AM558" s="99"/>
      <c r="AN558" s="99"/>
      <c r="AO558" s="100"/>
      <c r="AP558" s="103"/>
    </row>
    <row r="559" spans="1:42" s="104" customFormat="1" ht="49.5" customHeight="1">
      <c r="A559" s="17" t="s">
        <v>56</v>
      </c>
      <c r="B559" s="109" t="s">
        <v>565</v>
      </c>
      <c r="C559" s="16" t="s">
        <v>564</v>
      </c>
      <c r="D559" s="16" t="s">
        <v>44</v>
      </c>
      <c r="E559" s="121">
        <v>43482</v>
      </c>
      <c r="F559" s="13" t="str">
        <f>IF(D559="","",IF((OR(D559=data_validation!A$1,D559=data_validation!A$2)),"Indicate Date","N/A"))</f>
        <v>N/A</v>
      </c>
      <c r="G559" s="38">
        <v>43487</v>
      </c>
      <c r="H559" s="38">
        <v>43489</v>
      </c>
      <c r="I559" s="13" t="s">
        <v>49</v>
      </c>
      <c r="J559" s="14">
        <f>SUM(K559:L559)</f>
        <v>132300</v>
      </c>
      <c r="K559" s="14">
        <v>132300</v>
      </c>
      <c r="L559" s="14"/>
      <c r="M559" s="15"/>
      <c r="N559" s="98"/>
      <c r="O559" s="99"/>
      <c r="P559" s="99"/>
      <c r="Q559" s="99"/>
      <c r="R559" s="99"/>
      <c r="S559" s="99"/>
      <c r="T559" s="99"/>
      <c r="U559" s="99"/>
      <c r="V559" s="99"/>
      <c r="W559" s="99"/>
      <c r="X559" s="99"/>
      <c r="Y559" s="99"/>
      <c r="Z559" s="99"/>
      <c r="AA559" s="99"/>
      <c r="AB559" s="100"/>
      <c r="AC559" s="101"/>
      <c r="AD559" s="101"/>
      <c r="AE559" s="102"/>
      <c r="AF559" s="101"/>
      <c r="AG559" s="99"/>
      <c r="AH559" s="99"/>
      <c r="AI559" s="99"/>
      <c r="AJ559" s="99"/>
      <c r="AK559" s="99"/>
      <c r="AL559" s="99"/>
      <c r="AM559" s="99"/>
      <c r="AN559" s="99"/>
      <c r="AO559" s="100"/>
      <c r="AP559" s="103"/>
    </row>
    <row r="560" spans="1:42" s="104" customFormat="1" ht="54" customHeight="1">
      <c r="A560" s="17" t="s">
        <v>56</v>
      </c>
      <c r="B560" s="109" t="s">
        <v>565</v>
      </c>
      <c r="C560" s="16" t="s">
        <v>564</v>
      </c>
      <c r="D560" s="16" t="s">
        <v>44</v>
      </c>
      <c r="E560" s="121">
        <v>43525</v>
      </c>
      <c r="F560" s="13" t="str">
        <f>IF(D560="","",IF((OR(D560=data_validation!A$1,D560=data_validation!A$2)),"Indicate Date","N/A"))</f>
        <v>N/A</v>
      </c>
      <c r="G560" s="121">
        <v>43531</v>
      </c>
      <c r="H560" s="121">
        <v>43532</v>
      </c>
      <c r="I560" s="13" t="s">
        <v>49</v>
      </c>
      <c r="J560" s="14">
        <f t="shared" ref="J560:J566" si="59">SUM(K560:L560)</f>
        <v>367500</v>
      </c>
      <c r="K560" s="14">
        <v>367500</v>
      </c>
      <c r="L560" s="14"/>
      <c r="M560" s="15"/>
      <c r="N560" s="98"/>
      <c r="O560" s="99"/>
      <c r="P560" s="99"/>
      <c r="Q560" s="99"/>
      <c r="R560" s="99"/>
      <c r="S560" s="99"/>
      <c r="T560" s="99"/>
      <c r="U560" s="99"/>
      <c r="V560" s="99"/>
      <c r="W560" s="99"/>
      <c r="X560" s="99"/>
      <c r="Y560" s="99"/>
      <c r="Z560" s="99"/>
      <c r="AA560" s="99"/>
      <c r="AB560" s="100"/>
      <c r="AC560" s="101"/>
      <c r="AD560" s="101"/>
      <c r="AE560" s="102"/>
      <c r="AF560" s="101"/>
      <c r="AG560" s="99"/>
      <c r="AH560" s="99"/>
      <c r="AI560" s="99"/>
      <c r="AJ560" s="99"/>
      <c r="AK560" s="99"/>
      <c r="AL560" s="99"/>
      <c r="AM560" s="99"/>
      <c r="AN560" s="99"/>
      <c r="AO560" s="100"/>
      <c r="AP560" s="103"/>
    </row>
    <row r="561" spans="1:43" s="104" customFormat="1" ht="30" customHeight="1">
      <c r="A561" s="17" t="s">
        <v>62</v>
      </c>
      <c r="B561" s="109" t="s">
        <v>566</v>
      </c>
      <c r="C561" s="16" t="s">
        <v>564</v>
      </c>
      <c r="D561" s="16" t="s">
        <v>31</v>
      </c>
      <c r="E561" s="38">
        <v>43481</v>
      </c>
      <c r="F561" s="38">
        <v>43501</v>
      </c>
      <c r="G561" s="38">
        <v>43508</v>
      </c>
      <c r="H561" s="38">
        <v>43509</v>
      </c>
      <c r="I561" s="13" t="s">
        <v>49</v>
      </c>
      <c r="J561" s="14">
        <f t="shared" si="59"/>
        <v>1998980</v>
      </c>
      <c r="K561" s="14">
        <v>1998980</v>
      </c>
      <c r="L561" s="14"/>
      <c r="M561" s="15"/>
      <c r="N561" s="98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Y561" s="99"/>
      <c r="Z561" s="99"/>
      <c r="AA561" s="99"/>
      <c r="AB561" s="100"/>
      <c r="AC561" s="101"/>
      <c r="AD561" s="101"/>
      <c r="AE561" s="102"/>
      <c r="AF561" s="101"/>
      <c r="AG561" s="99"/>
      <c r="AH561" s="99"/>
      <c r="AI561" s="99"/>
      <c r="AJ561" s="99"/>
      <c r="AK561" s="99"/>
      <c r="AL561" s="99"/>
      <c r="AM561" s="99"/>
      <c r="AN561" s="99"/>
      <c r="AO561" s="100"/>
      <c r="AP561" s="103"/>
    </row>
    <row r="562" spans="1:43" s="104" customFormat="1" ht="30" customHeight="1">
      <c r="A562" s="17" t="s">
        <v>263</v>
      </c>
      <c r="B562" s="127" t="s">
        <v>265</v>
      </c>
      <c r="C562" s="16" t="s">
        <v>564</v>
      </c>
      <c r="D562" s="16" t="s">
        <v>44</v>
      </c>
      <c r="E562" s="121" t="s">
        <v>58</v>
      </c>
      <c r="F562" s="13" t="str">
        <f>IF(D562="","",IF((OR(D562=data_validation!A$1,D562=data_validation!A$2)),"Indicate Date","N/A"))</f>
        <v>N/A</v>
      </c>
      <c r="G562" s="121">
        <v>43487</v>
      </c>
      <c r="H562" s="121">
        <v>43488</v>
      </c>
      <c r="I562" s="13" t="s">
        <v>49</v>
      </c>
      <c r="J562" s="14">
        <f t="shared" si="59"/>
        <v>127000</v>
      </c>
      <c r="K562" s="14">
        <v>127000</v>
      </c>
      <c r="L562" s="14"/>
      <c r="M562" s="15"/>
      <c r="N562" s="98"/>
      <c r="O562" s="99"/>
      <c r="P562" s="99"/>
      <c r="Q562" s="99"/>
      <c r="R562" s="99"/>
      <c r="S562" s="99"/>
      <c r="T562" s="99"/>
      <c r="U562" s="99"/>
      <c r="V562" s="99"/>
      <c r="W562" s="99"/>
      <c r="X562" s="99"/>
      <c r="Y562" s="99"/>
      <c r="Z562" s="99"/>
      <c r="AA562" s="99"/>
      <c r="AB562" s="100"/>
      <c r="AC562" s="101"/>
      <c r="AD562" s="101"/>
      <c r="AE562" s="102"/>
      <c r="AF562" s="101"/>
      <c r="AG562" s="99"/>
      <c r="AH562" s="99"/>
      <c r="AI562" s="99"/>
      <c r="AJ562" s="99"/>
      <c r="AK562" s="99"/>
      <c r="AL562" s="99"/>
      <c r="AM562" s="99"/>
      <c r="AN562" s="99"/>
      <c r="AO562" s="100"/>
      <c r="AP562" s="103"/>
    </row>
    <row r="563" spans="1:43" s="104" customFormat="1" ht="30" customHeight="1">
      <c r="A563" s="17" t="s">
        <v>74</v>
      </c>
      <c r="B563" s="109" t="s">
        <v>567</v>
      </c>
      <c r="C563" s="16" t="s">
        <v>564</v>
      </c>
      <c r="D563" s="16" t="s">
        <v>44</v>
      </c>
      <c r="E563" s="121" t="s">
        <v>58</v>
      </c>
      <c r="F563" s="13" t="str">
        <f>IF(D563="","",IF((OR(D563=data_validation!A$1,D563=data_validation!A$2)),"Indicate Date","N/A"))</f>
        <v>N/A</v>
      </c>
      <c r="G563" s="121">
        <v>43683</v>
      </c>
      <c r="H563" s="121">
        <v>43684</v>
      </c>
      <c r="I563" s="13" t="s">
        <v>49</v>
      </c>
      <c r="J563" s="14">
        <f t="shared" si="59"/>
        <v>52000</v>
      </c>
      <c r="K563" s="14">
        <v>52000</v>
      </c>
      <c r="L563" s="14"/>
      <c r="M563" s="15"/>
      <c r="N563" s="98"/>
      <c r="O563" s="99"/>
      <c r="P563" s="99"/>
      <c r="Q563" s="99"/>
      <c r="R563" s="99"/>
      <c r="S563" s="99"/>
      <c r="T563" s="99"/>
      <c r="U563" s="99"/>
      <c r="V563" s="99"/>
      <c r="W563" s="99"/>
      <c r="X563" s="99"/>
      <c r="Y563" s="99"/>
      <c r="Z563" s="99"/>
      <c r="AA563" s="99"/>
      <c r="AB563" s="100"/>
      <c r="AC563" s="101"/>
      <c r="AD563" s="101"/>
      <c r="AE563" s="102"/>
      <c r="AF563" s="101"/>
      <c r="AG563" s="99"/>
      <c r="AH563" s="99"/>
      <c r="AI563" s="99"/>
      <c r="AJ563" s="99"/>
      <c r="AK563" s="99"/>
      <c r="AL563" s="99"/>
      <c r="AM563" s="99"/>
      <c r="AN563" s="99"/>
      <c r="AO563" s="100"/>
      <c r="AP563" s="103"/>
    </row>
    <row r="564" spans="1:43" s="104" customFormat="1" ht="37.5" customHeight="1">
      <c r="A564" s="17" t="s">
        <v>75</v>
      </c>
      <c r="B564" s="109" t="s">
        <v>568</v>
      </c>
      <c r="C564" s="16" t="s">
        <v>564</v>
      </c>
      <c r="D564" s="16" t="s">
        <v>44</v>
      </c>
      <c r="E564" s="121">
        <v>43679</v>
      </c>
      <c r="F564" s="13" t="str">
        <f>IF(D564="","",IF((OR(D564=data_validation!A$1,D564=data_validation!A$2)),"Indicate Date","N/A"))</f>
        <v>N/A</v>
      </c>
      <c r="G564" s="121">
        <v>43508</v>
      </c>
      <c r="H564" s="121">
        <v>43510</v>
      </c>
      <c r="I564" s="13" t="s">
        <v>49</v>
      </c>
      <c r="J564" s="14">
        <f t="shared" si="59"/>
        <v>90900</v>
      </c>
      <c r="K564" s="14">
        <v>90900</v>
      </c>
      <c r="L564" s="14"/>
      <c r="M564" s="15"/>
      <c r="N564" s="98"/>
      <c r="O564" s="99"/>
      <c r="P564" s="99"/>
      <c r="Q564" s="99"/>
      <c r="R564" s="99"/>
      <c r="S564" s="99"/>
      <c r="T564" s="99"/>
      <c r="U564" s="99"/>
      <c r="V564" s="99"/>
      <c r="W564" s="99"/>
      <c r="X564" s="99"/>
      <c r="Y564" s="99"/>
      <c r="Z564" s="99"/>
      <c r="AA564" s="99"/>
      <c r="AB564" s="100"/>
      <c r="AC564" s="101"/>
      <c r="AD564" s="101"/>
      <c r="AE564" s="102"/>
      <c r="AF564" s="101"/>
      <c r="AG564" s="99"/>
      <c r="AH564" s="99"/>
      <c r="AI564" s="99"/>
      <c r="AJ564" s="99"/>
      <c r="AK564" s="99"/>
      <c r="AL564" s="99"/>
      <c r="AM564" s="99"/>
      <c r="AN564" s="99"/>
      <c r="AO564" s="100"/>
      <c r="AP564" s="103"/>
    </row>
    <row r="565" spans="1:43" s="104" customFormat="1" ht="45.75" customHeight="1">
      <c r="A565" s="17" t="s">
        <v>75</v>
      </c>
      <c r="B565" s="109" t="s">
        <v>569</v>
      </c>
      <c r="C565" s="16" t="s">
        <v>564</v>
      </c>
      <c r="D565" s="16" t="s">
        <v>44</v>
      </c>
      <c r="E565" s="121">
        <v>43503</v>
      </c>
      <c r="F565" s="13" t="str">
        <f>IF(D565="","",IF((OR(D565=data_validation!A$1,D565=data_validation!A$2)),"Indicate Date","N/A"))</f>
        <v>N/A</v>
      </c>
      <c r="G565" s="121">
        <v>43508</v>
      </c>
      <c r="H565" s="121">
        <v>43510</v>
      </c>
      <c r="I565" s="13" t="s">
        <v>49</v>
      </c>
      <c r="J565" s="14">
        <f t="shared" si="59"/>
        <v>150000</v>
      </c>
      <c r="K565" s="14">
        <v>150000</v>
      </c>
      <c r="L565" s="14"/>
      <c r="M565" s="15"/>
      <c r="N565" s="98"/>
      <c r="O565" s="99"/>
      <c r="P565" s="99"/>
      <c r="Q565" s="99"/>
      <c r="R565" s="99"/>
      <c r="S565" s="99"/>
      <c r="T565" s="99"/>
      <c r="U565" s="99"/>
      <c r="V565" s="99"/>
      <c r="W565" s="99"/>
      <c r="X565" s="99"/>
      <c r="Y565" s="99"/>
      <c r="Z565" s="99"/>
      <c r="AA565" s="99"/>
      <c r="AB565" s="100"/>
      <c r="AC565" s="101"/>
      <c r="AD565" s="101"/>
      <c r="AE565" s="102"/>
      <c r="AF565" s="101"/>
      <c r="AG565" s="99"/>
      <c r="AH565" s="99"/>
      <c r="AI565" s="99"/>
      <c r="AJ565" s="99"/>
      <c r="AK565" s="99"/>
      <c r="AL565" s="99"/>
      <c r="AM565" s="99"/>
      <c r="AN565" s="99"/>
      <c r="AO565" s="100"/>
      <c r="AP565" s="103"/>
    </row>
    <row r="566" spans="1:43" s="104" customFormat="1" ht="33" customHeight="1">
      <c r="A566" s="17" t="s">
        <v>78</v>
      </c>
      <c r="B566" s="16" t="s">
        <v>570</v>
      </c>
      <c r="C566" s="16" t="s">
        <v>564</v>
      </c>
      <c r="D566" s="16" t="s">
        <v>44</v>
      </c>
      <c r="E566" s="121" t="s">
        <v>58</v>
      </c>
      <c r="F566" s="13" t="str">
        <f>IF(D566="","",IF((OR(D566=data_validation!A$1,D566=data_validation!A$2)),"Indicate Date","N/A"))</f>
        <v>N/A</v>
      </c>
      <c r="G566" s="38">
        <v>43487</v>
      </c>
      <c r="H566" s="38">
        <v>43489</v>
      </c>
      <c r="I566" s="13" t="s">
        <v>49</v>
      </c>
      <c r="J566" s="14">
        <f t="shared" si="59"/>
        <v>7300</v>
      </c>
      <c r="K566" s="14"/>
      <c r="L566" s="14">
        <v>7300</v>
      </c>
      <c r="M566" s="15"/>
      <c r="N566" s="98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Y566" s="99"/>
      <c r="Z566" s="99"/>
      <c r="AA566" s="99"/>
      <c r="AB566" s="100"/>
      <c r="AC566" s="101"/>
      <c r="AD566" s="101"/>
      <c r="AE566" s="102"/>
      <c r="AF566" s="101"/>
      <c r="AG566" s="99"/>
      <c r="AH566" s="99"/>
      <c r="AI566" s="99"/>
      <c r="AJ566" s="99"/>
      <c r="AK566" s="99"/>
      <c r="AL566" s="99"/>
      <c r="AM566" s="99"/>
      <c r="AN566" s="99"/>
      <c r="AO566" s="100"/>
      <c r="AP566" s="103"/>
    </row>
    <row r="567" spans="1:43" s="104" customFormat="1" ht="29.25" customHeight="1">
      <c r="A567" s="17" t="s">
        <v>59</v>
      </c>
      <c r="B567" s="12" t="s">
        <v>60</v>
      </c>
      <c r="C567" s="16" t="s">
        <v>104</v>
      </c>
      <c r="D567" s="16" t="s">
        <v>40</v>
      </c>
      <c r="E567" s="38" t="s">
        <v>58</v>
      </c>
      <c r="F567" s="13" t="str">
        <f>IF(D567="","",IF((OR(D567=data_validation!A$1,D567=data_validation!A$2)),"Indicate Date","N/A"))</f>
        <v>N/A</v>
      </c>
      <c r="G567" s="38">
        <v>43487</v>
      </c>
      <c r="H567" s="38">
        <v>43489</v>
      </c>
      <c r="I567" s="13" t="s">
        <v>49</v>
      </c>
      <c r="J567" s="14">
        <f>SUM(K567:L567)</f>
        <v>10120</v>
      </c>
      <c r="K567" s="14">
        <v>10120</v>
      </c>
      <c r="L567" s="14"/>
      <c r="M567" s="15"/>
      <c r="N567" s="98"/>
      <c r="O567" s="99"/>
      <c r="P567" s="99"/>
      <c r="Q567" s="99"/>
      <c r="R567" s="99"/>
      <c r="S567" s="99"/>
      <c r="T567" s="99"/>
      <c r="U567" s="99"/>
      <c r="V567" s="99"/>
      <c r="W567" s="99"/>
      <c r="X567" s="99"/>
      <c r="Y567" s="99"/>
      <c r="Z567" s="99"/>
      <c r="AA567" s="99"/>
      <c r="AB567" s="100"/>
      <c r="AC567" s="101"/>
      <c r="AD567" s="101"/>
      <c r="AE567" s="102"/>
      <c r="AF567" s="101"/>
      <c r="AG567" s="99"/>
      <c r="AH567" s="99"/>
      <c r="AI567" s="99"/>
      <c r="AJ567" s="99"/>
      <c r="AK567" s="99"/>
      <c r="AL567" s="99"/>
      <c r="AM567" s="99"/>
      <c r="AN567" s="99"/>
      <c r="AO567" s="100"/>
      <c r="AP567" s="103"/>
    </row>
    <row r="568" spans="1:43" s="104" customFormat="1" ht="36" customHeight="1">
      <c r="A568" s="17" t="s">
        <v>59</v>
      </c>
      <c r="B568" s="12" t="s">
        <v>60</v>
      </c>
      <c r="C568" s="16" t="s">
        <v>104</v>
      </c>
      <c r="D568" s="16" t="s">
        <v>44</v>
      </c>
      <c r="E568" s="38" t="s">
        <v>58</v>
      </c>
      <c r="F568" s="13" t="str">
        <f>IF(D568="","",IF((OR(D568=data_validation!A$1,D568=data_validation!A$2)),"Indicate Date","N/A"))</f>
        <v>N/A</v>
      </c>
      <c r="G568" s="38">
        <v>43487</v>
      </c>
      <c r="H568" s="38">
        <v>43489</v>
      </c>
      <c r="I568" s="13" t="s">
        <v>49</v>
      </c>
      <c r="J568" s="14">
        <f>SUM(K568:L568)</f>
        <v>11880</v>
      </c>
      <c r="K568" s="14">
        <v>11880</v>
      </c>
      <c r="L568" s="14"/>
      <c r="M568" s="15"/>
      <c r="N568" s="98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Y568" s="99"/>
      <c r="Z568" s="99"/>
      <c r="AA568" s="99"/>
      <c r="AB568" s="100"/>
      <c r="AC568" s="101"/>
      <c r="AD568" s="101"/>
      <c r="AE568" s="102"/>
      <c r="AF568" s="101"/>
      <c r="AG568" s="99"/>
      <c r="AH568" s="99"/>
      <c r="AI568" s="99"/>
      <c r="AJ568" s="99"/>
      <c r="AK568" s="99"/>
      <c r="AL568" s="99"/>
      <c r="AM568" s="99"/>
      <c r="AN568" s="99"/>
      <c r="AO568" s="100"/>
      <c r="AP568" s="103"/>
    </row>
    <row r="569" spans="1:43" s="104" customFormat="1" ht="30" customHeight="1">
      <c r="A569" s="17" t="s">
        <v>61</v>
      </c>
      <c r="B569" s="12" t="s">
        <v>116</v>
      </c>
      <c r="C569" s="16" t="s">
        <v>104</v>
      </c>
      <c r="D569" s="16" t="s">
        <v>44</v>
      </c>
      <c r="E569" s="38">
        <v>43488</v>
      </c>
      <c r="F569" s="13" t="str">
        <f>IF(D569="","",IF((OR(D569=data_validation!A$1,D569=data_validation!A$2)),"Indicate Date","N/A"))</f>
        <v>N/A</v>
      </c>
      <c r="G569" s="38">
        <v>43511</v>
      </c>
      <c r="H569" s="38">
        <v>43514</v>
      </c>
      <c r="I569" s="13" t="s">
        <v>49</v>
      </c>
      <c r="J569" s="14">
        <f t="shared" ref="J569:J599" si="60">SUM(K569:L569)</f>
        <v>1333500</v>
      </c>
      <c r="K569" s="14">
        <v>1333500</v>
      </c>
      <c r="L569" s="14"/>
      <c r="M569" s="15"/>
      <c r="N569" s="98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Y569" s="99"/>
      <c r="Z569" s="99"/>
      <c r="AA569" s="99"/>
      <c r="AB569" s="100"/>
      <c r="AC569" s="101"/>
      <c r="AD569" s="101"/>
      <c r="AE569" s="102"/>
      <c r="AF569" s="101"/>
      <c r="AG569" s="99"/>
      <c r="AH569" s="99"/>
      <c r="AI569" s="99"/>
      <c r="AJ569" s="99"/>
      <c r="AK569" s="99"/>
      <c r="AL569" s="99"/>
      <c r="AM569" s="99"/>
      <c r="AN569" s="99"/>
      <c r="AO569" s="100"/>
      <c r="AP569" s="103"/>
      <c r="AQ569" s="136">
        <f>K569/4</f>
        <v>333375</v>
      </c>
    </row>
    <row r="570" spans="1:43" s="104" customFormat="1" ht="30" customHeight="1">
      <c r="A570" s="17" t="s">
        <v>61</v>
      </c>
      <c r="B570" s="12" t="s">
        <v>116</v>
      </c>
      <c r="C570" s="16" t="s">
        <v>104</v>
      </c>
      <c r="D570" s="16" t="s">
        <v>44</v>
      </c>
      <c r="E570" s="38">
        <v>43488</v>
      </c>
      <c r="F570" s="13" t="str">
        <f>IF(D570="","",IF((OR(D570=data_validation!A$1,D570=data_validation!A$2)),"Indicate Date","N/A"))</f>
        <v>N/A</v>
      </c>
      <c r="G570" s="38">
        <v>43511</v>
      </c>
      <c r="H570" s="38">
        <v>43514</v>
      </c>
      <c r="I570" s="13" t="s">
        <v>49</v>
      </c>
      <c r="J570" s="14">
        <f t="shared" ref="J570:J572" si="61">SUM(K570:L570)</f>
        <v>1333500</v>
      </c>
      <c r="K570" s="14">
        <v>1333500</v>
      </c>
      <c r="L570" s="14"/>
      <c r="M570" s="15"/>
      <c r="N570" s="98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Y570" s="99"/>
      <c r="Z570" s="99"/>
      <c r="AA570" s="99"/>
      <c r="AB570" s="100"/>
      <c r="AC570" s="101"/>
      <c r="AD570" s="101"/>
      <c r="AE570" s="102"/>
      <c r="AF570" s="101"/>
      <c r="AG570" s="99"/>
      <c r="AH570" s="99"/>
      <c r="AI570" s="99"/>
      <c r="AJ570" s="99"/>
      <c r="AK570" s="99"/>
      <c r="AL570" s="99"/>
      <c r="AM570" s="99"/>
      <c r="AN570" s="99"/>
      <c r="AO570" s="100"/>
      <c r="AP570" s="103"/>
    </row>
    <row r="571" spans="1:43" s="104" customFormat="1" ht="30" customHeight="1">
      <c r="A571" s="17" t="s">
        <v>61</v>
      </c>
      <c r="B571" s="12" t="s">
        <v>116</v>
      </c>
      <c r="C571" s="16" t="s">
        <v>104</v>
      </c>
      <c r="D571" s="16" t="s">
        <v>44</v>
      </c>
      <c r="E571" s="38">
        <v>43556</v>
      </c>
      <c r="F571" s="13" t="str">
        <f>IF(D571="","",IF((OR(D571=data_validation!A$1,D571=data_validation!A$2)),"Indicate Date","N/A"))</f>
        <v>N/A</v>
      </c>
      <c r="G571" s="38">
        <v>43559</v>
      </c>
      <c r="H571" s="38">
        <v>43560</v>
      </c>
      <c r="I571" s="13" t="s">
        <v>49</v>
      </c>
      <c r="J571" s="14">
        <f t="shared" si="61"/>
        <v>1333500</v>
      </c>
      <c r="K571" s="14">
        <v>1333500</v>
      </c>
      <c r="L571" s="14"/>
      <c r="M571" s="15"/>
      <c r="N571" s="98"/>
      <c r="O571" s="99"/>
      <c r="P571" s="99"/>
      <c r="Q571" s="99"/>
      <c r="R571" s="99"/>
      <c r="S571" s="99"/>
      <c r="T571" s="99"/>
      <c r="U571" s="99"/>
      <c r="V571" s="99"/>
      <c r="W571" s="99"/>
      <c r="X571" s="99"/>
      <c r="Y571" s="99"/>
      <c r="Z571" s="99"/>
      <c r="AA571" s="99"/>
      <c r="AB571" s="100"/>
      <c r="AC571" s="101"/>
      <c r="AD571" s="101"/>
      <c r="AE571" s="102"/>
      <c r="AF571" s="101"/>
      <c r="AG571" s="99"/>
      <c r="AH571" s="99"/>
      <c r="AI571" s="99"/>
      <c r="AJ571" s="99"/>
      <c r="AK571" s="99"/>
      <c r="AL571" s="99"/>
      <c r="AM571" s="99"/>
      <c r="AN571" s="99"/>
      <c r="AO571" s="100"/>
      <c r="AP571" s="103"/>
    </row>
    <row r="572" spans="1:43" s="104" customFormat="1" ht="30" customHeight="1">
      <c r="A572" s="17" t="s">
        <v>61</v>
      </c>
      <c r="B572" s="12" t="s">
        <v>116</v>
      </c>
      <c r="C572" s="16" t="s">
        <v>104</v>
      </c>
      <c r="D572" s="16" t="s">
        <v>44</v>
      </c>
      <c r="E572" s="38">
        <v>43742</v>
      </c>
      <c r="F572" s="13" t="str">
        <f>IF(D572="","",IF((OR(D572=data_validation!A$1,D572=data_validation!A$2)),"Indicate Date","N/A"))</f>
        <v>N/A</v>
      </c>
      <c r="G572" s="38">
        <v>43748</v>
      </c>
      <c r="H572" s="38">
        <v>43749</v>
      </c>
      <c r="I572" s="13" t="s">
        <v>49</v>
      </c>
      <c r="J572" s="14">
        <f t="shared" si="61"/>
        <v>1333500</v>
      </c>
      <c r="K572" s="14">
        <v>1333500</v>
      </c>
      <c r="L572" s="14"/>
      <c r="M572" s="15"/>
      <c r="N572" s="98"/>
      <c r="O572" s="99"/>
      <c r="P572" s="99"/>
      <c r="Q572" s="99"/>
      <c r="R572" s="99"/>
      <c r="S572" s="99"/>
      <c r="T572" s="99"/>
      <c r="U572" s="99"/>
      <c r="V572" s="99"/>
      <c r="W572" s="99"/>
      <c r="X572" s="99"/>
      <c r="Y572" s="99"/>
      <c r="Z572" s="99"/>
      <c r="AA572" s="99"/>
      <c r="AB572" s="100"/>
      <c r="AC572" s="101"/>
      <c r="AD572" s="101"/>
      <c r="AE572" s="102"/>
      <c r="AF572" s="101"/>
      <c r="AG572" s="99"/>
      <c r="AH572" s="99"/>
      <c r="AI572" s="99"/>
      <c r="AJ572" s="99"/>
      <c r="AK572" s="99"/>
      <c r="AL572" s="99"/>
      <c r="AM572" s="99"/>
      <c r="AN572" s="99"/>
      <c r="AO572" s="100"/>
      <c r="AP572" s="103"/>
    </row>
    <row r="573" spans="1:43" s="104" customFormat="1" ht="27" customHeight="1">
      <c r="A573" s="17" t="s">
        <v>62</v>
      </c>
      <c r="B573" s="12" t="s">
        <v>117</v>
      </c>
      <c r="C573" s="16" t="s">
        <v>104</v>
      </c>
      <c r="D573" s="16" t="s">
        <v>44</v>
      </c>
      <c r="E573" s="38">
        <v>43482</v>
      </c>
      <c r="F573" s="13" t="str">
        <f>IF(D573="","",IF((OR(D573=data_validation!A$1,D573=data_validation!A$2)),"Indicate Date","N/A"))</f>
        <v>N/A</v>
      </c>
      <c r="G573" s="38">
        <v>43487</v>
      </c>
      <c r="H573" s="38">
        <v>43489</v>
      </c>
      <c r="I573" s="13" t="s">
        <v>49</v>
      </c>
      <c r="J573" s="14">
        <f t="shared" si="60"/>
        <v>240000</v>
      </c>
      <c r="K573" s="14">
        <v>240000</v>
      </c>
      <c r="L573" s="14"/>
      <c r="M573" s="15"/>
      <c r="N573" s="98"/>
      <c r="O573" s="99"/>
      <c r="P573" s="99"/>
      <c r="Q573" s="99"/>
      <c r="R573" s="99"/>
      <c r="S573" s="99"/>
      <c r="T573" s="99"/>
      <c r="U573" s="99"/>
      <c r="V573" s="99"/>
      <c r="W573" s="99"/>
      <c r="X573" s="99"/>
      <c r="Y573" s="99"/>
      <c r="Z573" s="99"/>
      <c r="AA573" s="99"/>
      <c r="AB573" s="100"/>
      <c r="AC573" s="101"/>
      <c r="AD573" s="101"/>
      <c r="AE573" s="102"/>
      <c r="AF573" s="101"/>
      <c r="AG573" s="99"/>
      <c r="AH573" s="99"/>
      <c r="AI573" s="99"/>
      <c r="AJ573" s="99"/>
      <c r="AK573" s="99"/>
      <c r="AL573" s="99"/>
      <c r="AM573" s="99"/>
      <c r="AN573" s="99"/>
      <c r="AO573" s="100"/>
      <c r="AP573" s="103"/>
    </row>
    <row r="574" spans="1:43" s="104" customFormat="1" ht="30" customHeight="1">
      <c r="A574" s="17" t="s">
        <v>62</v>
      </c>
      <c r="B574" s="12" t="s">
        <v>117</v>
      </c>
      <c r="C574" s="16" t="s">
        <v>104</v>
      </c>
      <c r="D574" s="16" t="s">
        <v>44</v>
      </c>
      <c r="E574" s="38">
        <v>43650</v>
      </c>
      <c r="F574" s="13" t="str">
        <f>IF(D574="","",IF((OR(D574=data_validation!A$1,D574=data_validation!A$2)),"Indicate Date","N/A"))</f>
        <v>N/A</v>
      </c>
      <c r="G574" s="38">
        <v>43655</v>
      </c>
      <c r="H574" s="38">
        <v>43658</v>
      </c>
      <c r="I574" s="13" t="s">
        <v>49</v>
      </c>
      <c r="J574" s="14">
        <f>SUM(K574:L574)</f>
        <v>240000</v>
      </c>
      <c r="K574" s="14">
        <v>240000</v>
      </c>
      <c r="L574" s="14"/>
      <c r="M574" s="15"/>
      <c r="N574" s="98"/>
      <c r="O574" s="99"/>
      <c r="P574" s="99"/>
      <c r="Q574" s="99"/>
      <c r="R574" s="99"/>
      <c r="S574" s="99"/>
      <c r="T574" s="99"/>
      <c r="U574" s="99"/>
      <c r="V574" s="99"/>
      <c r="W574" s="99"/>
      <c r="X574" s="99"/>
      <c r="Y574" s="99"/>
      <c r="Z574" s="99"/>
      <c r="AA574" s="99"/>
      <c r="AB574" s="100"/>
      <c r="AC574" s="101"/>
      <c r="AD574" s="101"/>
      <c r="AE574" s="102"/>
      <c r="AF574" s="101"/>
      <c r="AG574" s="99"/>
      <c r="AH574" s="99"/>
      <c r="AI574" s="99"/>
      <c r="AJ574" s="99"/>
      <c r="AK574" s="99"/>
      <c r="AL574" s="99"/>
      <c r="AM574" s="99"/>
      <c r="AN574" s="99"/>
      <c r="AO574" s="100"/>
      <c r="AP574" s="103"/>
    </row>
    <row r="575" spans="1:43" s="104" customFormat="1" ht="33" customHeight="1">
      <c r="A575" s="17" t="s">
        <v>74</v>
      </c>
      <c r="B575" s="12" t="s">
        <v>118</v>
      </c>
      <c r="C575" s="16" t="s">
        <v>104</v>
      </c>
      <c r="D575" s="16" t="s">
        <v>44</v>
      </c>
      <c r="E575" s="38">
        <v>43525</v>
      </c>
      <c r="F575" s="13" t="str">
        <f>IF(D575="","",IF((OR(D575=data_validation!A$1,D575=data_validation!A$2)),"Indicate Date","N/A"))</f>
        <v>N/A</v>
      </c>
      <c r="G575" s="38">
        <v>43529</v>
      </c>
      <c r="H575" s="38">
        <v>43531</v>
      </c>
      <c r="I575" s="13" t="s">
        <v>49</v>
      </c>
      <c r="J575" s="14">
        <f t="shared" si="60"/>
        <v>60000</v>
      </c>
      <c r="K575" s="14">
        <v>60000</v>
      </c>
      <c r="L575" s="14"/>
      <c r="M575" s="15"/>
      <c r="N575" s="98"/>
      <c r="O575" s="99"/>
      <c r="P575" s="99"/>
      <c r="Q575" s="99"/>
      <c r="R575" s="99"/>
      <c r="S575" s="99"/>
      <c r="T575" s="99"/>
      <c r="U575" s="99"/>
      <c r="V575" s="99"/>
      <c r="W575" s="99"/>
      <c r="X575" s="99"/>
      <c r="Y575" s="99"/>
      <c r="Z575" s="99"/>
      <c r="AA575" s="99"/>
      <c r="AB575" s="100"/>
      <c r="AC575" s="101"/>
      <c r="AD575" s="101"/>
      <c r="AE575" s="102"/>
      <c r="AF575" s="101"/>
      <c r="AG575" s="99"/>
      <c r="AH575" s="99"/>
      <c r="AI575" s="99"/>
      <c r="AJ575" s="99"/>
      <c r="AK575" s="99"/>
      <c r="AL575" s="99"/>
      <c r="AM575" s="99"/>
      <c r="AN575" s="99"/>
      <c r="AO575" s="100"/>
      <c r="AP575" s="103"/>
    </row>
    <row r="576" spans="1:43" s="104" customFormat="1" ht="42.75" customHeight="1">
      <c r="A576" s="17" t="s">
        <v>56</v>
      </c>
      <c r="B576" s="12" t="s">
        <v>108</v>
      </c>
      <c r="C576" s="16" t="s">
        <v>104</v>
      </c>
      <c r="D576" s="16" t="s">
        <v>44</v>
      </c>
      <c r="E576" s="38">
        <v>43501</v>
      </c>
      <c r="F576" s="13" t="str">
        <f>IF(D576="","",IF((OR(D576=data_validation!A$1,D576=data_validation!A$2)),"Indicate Date","N/A"))</f>
        <v>N/A</v>
      </c>
      <c r="G576" s="38">
        <v>43503</v>
      </c>
      <c r="H576" s="38">
        <v>43508</v>
      </c>
      <c r="I576" s="13" t="s">
        <v>49</v>
      </c>
      <c r="J576" s="14">
        <f t="shared" si="60"/>
        <v>30000</v>
      </c>
      <c r="K576" s="14">
        <v>30000</v>
      </c>
      <c r="L576" s="14"/>
      <c r="M576" s="15"/>
      <c r="N576" s="98"/>
      <c r="O576" s="99"/>
      <c r="P576" s="99"/>
      <c r="Q576" s="99"/>
      <c r="R576" s="99"/>
      <c r="S576" s="99"/>
      <c r="T576" s="99"/>
      <c r="U576" s="99"/>
      <c r="V576" s="99"/>
      <c r="W576" s="99"/>
      <c r="X576" s="99"/>
      <c r="Y576" s="99"/>
      <c r="Z576" s="99"/>
      <c r="AA576" s="99"/>
      <c r="AB576" s="100"/>
      <c r="AC576" s="101"/>
      <c r="AD576" s="101"/>
      <c r="AE576" s="102"/>
      <c r="AF576" s="101"/>
      <c r="AG576" s="99"/>
      <c r="AH576" s="99"/>
      <c r="AI576" s="99"/>
      <c r="AJ576" s="99"/>
      <c r="AK576" s="99"/>
      <c r="AL576" s="99"/>
      <c r="AM576" s="99"/>
      <c r="AN576" s="99"/>
      <c r="AO576" s="100"/>
      <c r="AP576" s="103"/>
    </row>
    <row r="577" spans="1:42" s="104" customFormat="1" ht="38.25" customHeight="1">
      <c r="A577" s="17" t="s">
        <v>56</v>
      </c>
      <c r="B577" s="12" t="s">
        <v>109</v>
      </c>
      <c r="C577" s="16" t="s">
        <v>104</v>
      </c>
      <c r="D577" s="16" t="s">
        <v>44</v>
      </c>
      <c r="E577" s="38">
        <v>43559</v>
      </c>
      <c r="F577" s="13" t="str">
        <f>IF(D577="","",IF((OR(D577=data_validation!A$1,D577=data_validation!A$2)),"Indicate Date","N/A"))</f>
        <v>N/A</v>
      </c>
      <c r="G577" s="38">
        <v>43564</v>
      </c>
      <c r="H577" s="38">
        <v>43566</v>
      </c>
      <c r="I577" s="13" t="s">
        <v>49</v>
      </c>
      <c r="J577" s="14">
        <f t="shared" si="60"/>
        <v>240000</v>
      </c>
      <c r="K577" s="14">
        <v>240000</v>
      </c>
      <c r="L577" s="14"/>
      <c r="M577" s="15"/>
      <c r="N577" s="98"/>
      <c r="O577" s="99"/>
      <c r="P577" s="99"/>
      <c r="Q577" s="99"/>
      <c r="R577" s="99"/>
      <c r="S577" s="99"/>
      <c r="T577" s="99"/>
      <c r="U577" s="99"/>
      <c r="V577" s="99"/>
      <c r="W577" s="99"/>
      <c r="X577" s="99"/>
      <c r="Y577" s="99"/>
      <c r="Z577" s="99"/>
      <c r="AA577" s="99"/>
      <c r="AB577" s="100"/>
      <c r="AC577" s="101"/>
      <c r="AD577" s="101"/>
      <c r="AE577" s="102"/>
      <c r="AF577" s="101"/>
      <c r="AG577" s="99"/>
      <c r="AH577" s="99"/>
      <c r="AI577" s="99"/>
      <c r="AJ577" s="99"/>
      <c r="AK577" s="99"/>
      <c r="AL577" s="99"/>
      <c r="AM577" s="99"/>
      <c r="AN577" s="99"/>
      <c r="AO577" s="100"/>
      <c r="AP577" s="103"/>
    </row>
    <row r="578" spans="1:42" s="104" customFormat="1" ht="52.5" customHeight="1">
      <c r="A578" s="17" t="s">
        <v>56</v>
      </c>
      <c r="B578" s="12" t="s">
        <v>110</v>
      </c>
      <c r="C578" s="16" t="s">
        <v>104</v>
      </c>
      <c r="D578" s="16" t="s">
        <v>44</v>
      </c>
      <c r="E578" s="38">
        <v>43525</v>
      </c>
      <c r="F578" s="13" t="str">
        <f>IF(D578="","",IF((OR(D578=data_validation!A$1,D578=data_validation!A$2)),"Indicate Date","N/A"))</f>
        <v>N/A</v>
      </c>
      <c r="G578" s="38">
        <v>43529</v>
      </c>
      <c r="H578" s="38">
        <v>43531</v>
      </c>
      <c r="I578" s="13" t="s">
        <v>49</v>
      </c>
      <c r="J578" s="14">
        <f t="shared" si="60"/>
        <v>130000</v>
      </c>
      <c r="K578" s="14">
        <v>130000</v>
      </c>
      <c r="L578" s="14"/>
      <c r="M578" s="15"/>
      <c r="N578" s="98"/>
      <c r="O578" s="99"/>
      <c r="P578" s="99"/>
      <c r="Q578" s="99"/>
      <c r="R578" s="99"/>
      <c r="S578" s="99"/>
      <c r="T578" s="99"/>
      <c r="U578" s="99"/>
      <c r="V578" s="99"/>
      <c r="W578" s="99"/>
      <c r="X578" s="99"/>
      <c r="Y578" s="99"/>
      <c r="Z578" s="99"/>
      <c r="AA578" s="99"/>
      <c r="AB578" s="100"/>
      <c r="AC578" s="101"/>
      <c r="AD578" s="101"/>
      <c r="AE578" s="102"/>
      <c r="AF578" s="101"/>
      <c r="AG578" s="99"/>
      <c r="AH578" s="99"/>
      <c r="AI578" s="99"/>
      <c r="AJ578" s="99"/>
      <c r="AK578" s="99"/>
      <c r="AL578" s="99"/>
      <c r="AM578" s="99"/>
      <c r="AN578" s="99"/>
      <c r="AO578" s="100"/>
      <c r="AP578" s="103"/>
    </row>
    <row r="579" spans="1:42" s="104" customFormat="1" ht="33" customHeight="1">
      <c r="A579" s="17" t="s">
        <v>75</v>
      </c>
      <c r="B579" s="12" t="s">
        <v>111</v>
      </c>
      <c r="C579" s="16" t="s">
        <v>104</v>
      </c>
      <c r="D579" s="16" t="s">
        <v>44</v>
      </c>
      <c r="E579" s="38">
        <v>43482</v>
      </c>
      <c r="F579" s="13" t="str">
        <f>IF(D579="","",IF((OR(D579=data_validation!A$1,D579=data_validation!A$2)),"Indicate Date","N/A"))</f>
        <v>N/A</v>
      </c>
      <c r="G579" s="38">
        <v>43487</v>
      </c>
      <c r="H579" s="38">
        <v>43489</v>
      </c>
      <c r="I579" s="13" t="s">
        <v>49</v>
      </c>
      <c r="J579" s="14">
        <f t="shared" si="60"/>
        <v>50000</v>
      </c>
      <c r="K579" s="14">
        <v>50000</v>
      </c>
      <c r="L579" s="14"/>
      <c r="M579" s="15"/>
      <c r="N579" s="98"/>
      <c r="O579" s="99"/>
      <c r="P579" s="99"/>
      <c r="Q579" s="99"/>
      <c r="R579" s="99"/>
      <c r="S579" s="99"/>
      <c r="T579" s="99"/>
      <c r="U579" s="99"/>
      <c r="V579" s="99"/>
      <c r="W579" s="99"/>
      <c r="X579" s="99"/>
      <c r="Y579" s="99"/>
      <c r="Z579" s="99"/>
      <c r="AA579" s="99"/>
      <c r="AB579" s="100"/>
      <c r="AC579" s="101"/>
      <c r="AD579" s="101"/>
      <c r="AE579" s="102"/>
      <c r="AF579" s="101"/>
      <c r="AG579" s="99"/>
      <c r="AH579" s="99"/>
      <c r="AI579" s="99"/>
      <c r="AJ579" s="99"/>
      <c r="AK579" s="99"/>
      <c r="AL579" s="99"/>
      <c r="AM579" s="99"/>
      <c r="AN579" s="99"/>
      <c r="AO579" s="100"/>
      <c r="AP579" s="103"/>
    </row>
    <row r="580" spans="1:42" s="104" customFormat="1" ht="30.75" customHeight="1">
      <c r="A580" s="17" t="s">
        <v>75</v>
      </c>
      <c r="B580" s="12" t="s">
        <v>106</v>
      </c>
      <c r="C580" s="16" t="s">
        <v>104</v>
      </c>
      <c r="D580" s="16" t="s">
        <v>44</v>
      </c>
      <c r="E580" s="38">
        <v>43482</v>
      </c>
      <c r="F580" s="13" t="str">
        <f>IF(D580="","",IF((OR(D580=data_validation!A$1,D580=data_validation!A$2)),"Indicate Date","N/A"))</f>
        <v>N/A</v>
      </c>
      <c r="G580" s="38">
        <v>43487</v>
      </c>
      <c r="H580" s="38">
        <v>43489</v>
      </c>
      <c r="I580" s="13" t="s">
        <v>49</v>
      </c>
      <c r="J580" s="14">
        <f>SUM(K580:L580)</f>
        <v>84000</v>
      </c>
      <c r="K580" s="14">
        <v>84000</v>
      </c>
      <c r="L580" s="14"/>
      <c r="M580" s="15"/>
      <c r="N580" s="98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  <c r="AA580" s="99"/>
      <c r="AB580" s="100"/>
      <c r="AC580" s="101"/>
      <c r="AD580" s="101"/>
      <c r="AE580" s="102"/>
      <c r="AF580" s="101"/>
      <c r="AG580" s="99"/>
      <c r="AH580" s="99"/>
      <c r="AI580" s="99"/>
      <c r="AJ580" s="99"/>
      <c r="AK580" s="99"/>
      <c r="AL580" s="99"/>
      <c r="AM580" s="99"/>
      <c r="AN580" s="99"/>
      <c r="AO580" s="100"/>
      <c r="AP580" s="103"/>
    </row>
    <row r="581" spans="1:42" s="104" customFormat="1" ht="45" customHeight="1">
      <c r="A581" s="17" t="s">
        <v>75</v>
      </c>
      <c r="B581" s="12" t="s">
        <v>112</v>
      </c>
      <c r="C581" s="16" t="s">
        <v>104</v>
      </c>
      <c r="D581" s="16" t="s">
        <v>44</v>
      </c>
      <c r="E581" s="38" t="s">
        <v>58</v>
      </c>
      <c r="F581" s="13" t="str">
        <f>IF(D581="","",IF((OR(D581=data_validation!A$1,D581=data_validation!A$2)),"Indicate Date","N/A"))</f>
        <v>N/A</v>
      </c>
      <c r="G581" s="38">
        <v>43487</v>
      </c>
      <c r="H581" s="38">
        <v>43489</v>
      </c>
      <c r="I581" s="13" t="s">
        <v>49</v>
      </c>
      <c r="J581" s="14">
        <f t="shared" si="60"/>
        <v>7800</v>
      </c>
      <c r="K581" s="14">
        <v>7800</v>
      </c>
      <c r="L581" s="14"/>
      <c r="M581" s="15"/>
      <c r="N581" s="98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  <c r="AA581" s="99"/>
      <c r="AB581" s="100"/>
      <c r="AC581" s="101"/>
      <c r="AD581" s="101"/>
      <c r="AE581" s="102"/>
      <c r="AF581" s="101"/>
      <c r="AG581" s="99"/>
      <c r="AH581" s="99"/>
      <c r="AI581" s="99"/>
      <c r="AJ581" s="99"/>
      <c r="AK581" s="99"/>
      <c r="AL581" s="99"/>
      <c r="AM581" s="99"/>
      <c r="AN581" s="99"/>
      <c r="AO581" s="100"/>
      <c r="AP581" s="103"/>
    </row>
    <row r="582" spans="1:42" s="104" customFormat="1" ht="32.25" customHeight="1">
      <c r="A582" s="17" t="s">
        <v>75</v>
      </c>
      <c r="B582" s="12" t="s">
        <v>107</v>
      </c>
      <c r="C582" s="16" t="s">
        <v>104</v>
      </c>
      <c r="D582" s="16" t="s">
        <v>44</v>
      </c>
      <c r="E582" s="38">
        <v>43525</v>
      </c>
      <c r="F582" s="13" t="str">
        <f>IF(D582="","",IF((OR(D582=data_validation!A$1,D582=data_validation!A$2)),"Indicate Date","N/A"))</f>
        <v>N/A</v>
      </c>
      <c r="G582" s="38">
        <v>43529</v>
      </c>
      <c r="H582" s="38">
        <v>43531</v>
      </c>
      <c r="I582" s="13" t="s">
        <v>49</v>
      </c>
      <c r="J582" s="14">
        <f t="shared" si="60"/>
        <v>50000</v>
      </c>
      <c r="K582" s="14">
        <v>50000</v>
      </c>
      <c r="L582" s="14"/>
      <c r="M582" s="15"/>
      <c r="N582" s="98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  <c r="AA582" s="99"/>
      <c r="AB582" s="100"/>
      <c r="AC582" s="101"/>
      <c r="AD582" s="101"/>
      <c r="AE582" s="102"/>
      <c r="AF582" s="101"/>
      <c r="AG582" s="99"/>
      <c r="AH582" s="99"/>
      <c r="AI582" s="99"/>
      <c r="AJ582" s="99"/>
      <c r="AK582" s="99"/>
      <c r="AL582" s="99"/>
      <c r="AM582" s="99"/>
      <c r="AN582" s="99"/>
      <c r="AO582" s="100"/>
      <c r="AP582" s="103"/>
    </row>
    <row r="583" spans="1:42" s="104" customFormat="1" ht="32.25" customHeight="1">
      <c r="A583" s="17" t="s">
        <v>75</v>
      </c>
      <c r="B583" s="12" t="s">
        <v>113</v>
      </c>
      <c r="C583" s="16" t="s">
        <v>104</v>
      </c>
      <c r="D583" s="16" t="s">
        <v>44</v>
      </c>
      <c r="E583" s="38">
        <v>43713</v>
      </c>
      <c r="F583" s="13" t="str">
        <f>IF(D583="","",IF((OR(D583=data_validation!A$1,D583=data_validation!A$2)),"Indicate Date","N/A"))</f>
        <v>N/A</v>
      </c>
      <c r="G583" s="38">
        <v>43718</v>
      </c>
      <c r="H583" s="38">
        <v>43720</v>
      </c>
      <c r="I583" s="13" t="s">
        <v>49</v>
      </c>
      <c r="J583" s="14">
        <f t="shared" si="60"/>
        <v>102000</v>
      </c>
      <c r="K583" s="14">
        <v>102000</v>
      </c>
      <c r="L583" s="14"/>
      <c r="M583" s="15"/>
      <c r="N583" s="98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  <c r="AA583" s="99"/>
      <c r="AB583" s="100"/>
      <c r="AC583" s="101"/>
      <c r="AD583" s="101"/>
      <c r="AE583" s="102"/>
      <c r="AF583" s="101"/>
      <c r="AG583" s="99"/>
      <c r="AH583" s="99"/>
      <c r="AI583" s="99"/>
      <c r="AJ583" s="99"/>
      <c r="AK583" s="99"/>
      <c r="AL583" s="99"/>
      <c r="AM583" s="99"/>
      <c r="AN583" s="99"/>
      <c r="AO583" s="100"/>
      <c r="AP583" s="103"/>
    </row>
    <row r="584" spans="1:42" s="104" customFormat="1" ht="36" customHeight="1">
      <c r="A584" s="17" t="s">
        <v>75</v>
      </c>
      <c r="B584" s="12" t="s">
        <v>114</v>
      </c>
      <c r="C584" s="16" t="s">
        <v>104</v>
      </c>
      <c r="D584" s="16" t="s">
        <v>44</v>
      </c>
      <c r="E584" s="38">
        <v>43713</v>
      </c>
      <c r="F584" s="13" t="str">
        <f>IF(D584="","",IF((OR(D584=data_validation!A$1,D584=data_validation!A$2)),"Indicate Date","N/A"))</f>
        <v>N/A</v>
      </c>
      <c r="G584" s="38">
        <v>43718</v>
      </c>
      <c r="H584" s="38">
        <v>43720</v>
      </c>
      <c r="I584" s="13" t="s">
        <v>49</v>
      </c>
      <c r="J584" s="14">
        <f t="shared" si="60"/>
        <v>48000</v>
      </c>
      <c r="K584" s="14">
        <v>48000</v>
      </c>
      <c r="L584" s="14"/>
      <c r="M584" s="15"/>
      <c r="N584" s="98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  <c r="AA584" s="99"/>
      <c r="AB584" s="100"/>
      <c r="AC584" s="101"/>
      <c r="AD584" s="101"/>
      <c r="AE584" s="102"/>
      <c r="AF584" s="101"/>
      <c r="AG584" s="99"/>
      <c r="AH584" s="99"/>
      <c r="AI584" s="99"/>
      <c r="AJ584" s="99"/>
      <c r="AK584" s="99"/>
      <c r="AL584" s="99"/>
      <c r="AM584" s="99"/>
      <c r="AN584" s="99"/>
      <c r="AO584" s="100"/>
      <c r="AP584" s="103"/>
    </row>
    <row r="585" spans="1:42" s="104" customFormat="1" ht="31.5" customHeight="1">
      <c r="A585" s="17" t="s">
        <v>75</v>
      </c>
      <c r="B585" s="12" t="s">
        <v>105</v>
      </c>
      <c r="C585" s="16" t="s">
        <v>104</v>
      </c>
      <c r="D585" s="16" t="s">
        <v>44</v>
      </c>
      <c r="E585" s="38" t="s">
        <v>58</v>
      </c>
      <c r="F585" s="13" t="str">
        <f>IF(D585="","",IF((OR(D585=data_validation!A$1,D585=data_validation!A$2)),"Indicate Date","N/A"))</f>
        <v>N/A</v>
      </c>
      <c r="G585" s="38">
        <v>43508</v>
      </c>
      <c r="H585" s="38">
        <v>43511</v>
      </c>
      <c r="I585" s="13" t="s">
        <v>49</v>
      </c>
      <c r="J585" s="14">
        <f t="shared" si="60"/>
        <v>16500</v>
      </c>
      <c r="K585" s="14">
        <v>16500</v>
      </c>
      <c r="L585" s="14"/>
      <c r="M585" s="15"/>
      <c r="N585" s="98"/>
      <c r="O585" s="99"/>
      <c r="P585" s="99"/>
      <c r="Q585" s="99"/>
      <c r="R585" s="99"/>
      <c r="S585" s="99"/>
      <c r="T585" s="99"/>
      <c r="U585" s="99"/>
      <c r="V585" s="99"/>
      <c r="W585" s="99"/>
      <c r="X585" s="99"/>
      <c r="Y585" s="99"/>
      <c r="Z585" s="99"/>
      <c r="AA585" s="99"/>
      <c r="AB585" s="100"/>
      <c r="AC585" s="101"/>
      <c r="AD585" s="101"/>
      <c r="AE585" s="102"/>
      <c r="AF585" s="101"/>
      <c r="AG585" s="99"/>
      <c r="AH585" s="99"/>
      <c r="AI585" s="99"/>
      <c r="AJ585" s="99"/>
      <c r="AK585" s="99"/>
      <c r="AL585" s="99"/>
      <c r="AM585" s="99"/>
      <c r="AN585" s="99"/>
      <c r="AO585" s="100"/>
      <c r="AP585" s="103"/>
    </row>
    <row r="586" spans="1:42" s="104" customFormat="1" ht="30.75" customHeight="1">
      <c r="A586" s="17" t="s">
        <v>101</v>
      </c>
      <c r="B586" s="12" t="s">
        <v>380</v>
      </c>
      <c r="C586" s="16" t="s">
        <v>104</v>
      </c>
      <c r="D586" s="16" t="s">
        <v>31</v>
      </c>
      <c r="E586" s="38">
        <v>43649</v>
      </c>
      <c r="F586" s="38">
        <v>43669</v>
      </c>
      <c r="G586" s="38">
        <v>43671</v>
      </c>
      <c r="H586" s="38">
        <v>43676</v>
      </c>
      <c r="I586" s="13" t="s">
        <v>49</v>
      </c>
      <c r="J586" s="14">
        <f t="shared" si="60"/>
        <v>1000000</v>
      </c>
      <c r="K586" s="14"/>
      <c r="L586" s="14">
        <v>1000000</v>
      </c>
      <c r="M586" s="15"/>
      <c r="N586" s="98"/>
      <c r="O586" s="99"/>
      <c r="P586" s="99"/>
      <c r="Q586" s="99"/>
      <c r="R586" s="99"/>
      <c r="S586" s="99"/>
      <c r="T586" s="99"/>
      <c r="U586" s="99"/>
      <c r="V586" s="99"/>
      <c r="W586" s="99"/>
      <c r="X586" s="99"/>
      <c r="Y586" s="99"/>
      <c r="Z586" s="99"/>
      <c r="AA586" s="99"/>
      <c r="AB586" s="100"/>
      <c r="AC586" s="101"/>
      <c r="AD586" s="101"/>
      <c r="AE586" s="102"/>
      <c r="AF586" s="101"/>
      <c r="AG586" s="99"/>
      <c r="AH586" s="99"/>
      <c r="AI586" s="99"/>
      <c r="AJ586" s="99"/>
      <c r="AK586" s="99"/>
      <c r="AL586" s="99"/>
      <c r="AM586" s="99"/>
      <c r="AN586" s="99"/>
      <c r="AO586" s="100"/>
      <c r="AP586" s="103"/>
    </row>
    <row r="587" spans="1:42" s="104" customFormat="1" ht="30" customHeight="1">
      <c r="A587" s="17" t="s">
        <v>78</v>
      </c>
      <c r="B587" s="12" t="s">
        <v>119</v>
      </c>
      <c r="C587" s="16" t="s">
        <v>104</v>
      </c>
      <c r="D587" s="16" t="s">
        <v>44</v>
      </c>
      <c r="E587" s="38">
        <v>43503</v>
      </c>
      <c r="F587" s="13" t="str">
        <f>IF(D587="","",IF((OR(D587=data_validation!A$1,D587=data_validation!A$2)),"Indicate Date","N/A"))</f>
        <v>N/A</v>
      </c>
      <c r="G587" s="38">
        <v>43508</v>
      </c>
      <c r="H587" s="38">
        <v>43511</v>
      </c>
      <c r="I587" s="13" t="s">
        <v>49</v>
      </c>
      <c r="J587" s="14">
        <f t="shared" si="60"/>
        <v>525000</v>
      </c>
      <c r="K587" s="14"/>
      <c r="L587" s="14">
        <v>525000</v>
      </c>
      <c r="M587" s="15"/>
      <c r="N587" s="98"/>
      <c r="O587" s="99"/>
      <c r="P587" s="99"/>
      <c r="Q587" s="99"/>
      <c r="R587" s="99"/>
      <c r="S587" s="99"/>
      <c r="T587" s="99"/>
      <c r="U587" s="99"/>
      <c r="V587" s="99"/>
      <c r="W587" s="99"/>
      <c r="X587" s="99"/>
      <c r="Y587" s="99"/>
      <c r="Z587" s="99"/>
      <c r="AA587" s="99"/>
      <c r="AB587" s="100"/>
      <c r="AC587" s="101"/>
      <c r="AD587" s="101"/>
      <c r="AE587" s="102"/>
      <c r="AF587" s="101"/>
      <c r="AG587" s="99"/>
      <c r="AH587" s="99"/>
      <c r="AI587" s="99"/>
      <c r="AJ587" s="99"/>
      <c r="AK587" s="99"/>
      <c r="AL587" s="99"/>
      <c r="AM587" s="99"/>
      <c r="AN587" s="99"/>
      <c r="AO587" s="100"/>
      <c r="AP587" s="103"/>
    </row>
    <row r="588" spans="1:42" s="104" customFormat="1" ht="28.5" customHeight="1">
      <c r="A588" s="17" t="s">
        <v>77</v>
      </c>
      <c r="B588" s="12" t="s">
        <v>402</v>
      </c>
      <c r="C588" s="16" t="s">
        <v>104</v>
      </c>
      <c r="D588" s="16" t="s">
        <v>44</v>
      </c>
      <c r="E588" s="38">
        <v>43503</v>
      </c>
      <c r="F588" s="13" t="str">
        <f>IF(D588="","",IF((OR(D588=data_validation!A$1,D588=data_validation!A$2)),"Indicate Date","N/A"))</f>
        <v>N/A</v>
      </c>
      <c r="G588" s="38">
        <v>43508</v>
      </c>
      <c r="H588" s="38">
        <v>43511</v>
      </c>
      <c r="I588" s="13" t="s">
        <v>49</v>
      </c>
      <c r="J588" s="14">
        <f t="shared" si="60"/>
        <v>146500</v>
      </c>
      <c r="K588" s="14"/>
      <c r="L588" s="14">
        <v>146500</v>
      </c>
      <c r="M588" s="15"/>
      <c r="N588" s="98"/>
      <c r="O588" s="99"/>
      <c r="P588" s="99"/>
      <c r="Q588" s="99"/>
      <c r="R588" s="99"/>
      <c r="S588" s="99"/>
      <c r="T588" s="99"/>
      <c r="U588" s="99"/>
      <c r="V588" s="99"/>
      <c r="W588" s="99"/>
      <c r="X588" s="99"/>
      <c r="Y588" s="99"/>
      <c r="Z588" s="99"/>
      <c r="AA588" s="99"/>
      <c r="AB588" s="100"/>
      <c r="AC588" s="101"/>
      <c r="AD588" s="101"/>
      <c r="AE588" s="102"/>
      <c r="AF588" s="101"/>
      <c r="AG588" s="99"/>
      <c r="AH588" s="99"/>
      <c r="AI588" s="99"/>
      <c r="AJ588" s="99"/>
      <c r="AK588" s="99"/>
      <c r="AL588" s="99"/>
      <c r="AM588" s="99"/>
      <c r="AN588" s="99"/>
      <c r="AO588" s="100"/>
      <c r="AP588" s="103"/>
    </row>
    <row r="589" spans="1:42" s="104" customFormat="1" ht="47.25" customHeight="1">
      <c r="A589" s="17" t="s">
        <v>61</v>
      </c>
      <c r="B589" s="12" t="s">
        <v>121</v>
      </c>
      <c r="C589" s="16" t="s">
        <v>120</v>
      </c>
      <c r="D589" s="16" t="s">
        <v>44</v>
      </c>
      <c r="E589" s="38">
        <v>43480</v>
      </c>
      <c r="F589" s="13" t="str">
        <f>IF(D589="","",IF((OR(D589=data_validation!A$1,D589=data_validation!A$2)),"Indicate Date","N/A"))</f>
        <v>N/A</v>
      </c>
      <c r="G589" s="38">
        <v>43487</v>
      </c>
      <c r="H589" s="38">
        <v>43489</v>
      </c>
      <c r="I589" s="13" t="s">
        <v>49</v>
      </c>
      <c r="J589" s="14">
        <f t="shared" si="60"/>
        <v>169405</v>
      </c>
      <c r="K589" s="14">
        <v>169405</v>
      </c>
      <c r="L589" s="14"/>
      <c r="M589" s="15"/>
      <c r="N589" s="98"/>
      <c r="O589" s="99"/>
      <c r="P589" s="99"/>
      <c r="Q589" s="99"/>
      <c r="R589" s="99"/>
      <c r="S589" s="99"/>
      <c r="T589" s="99"/>
      <c r="U589" s="99"/>
      <c r="V589" s="99"/>
      <c r="W589" s="99"/>
      <c r="X589" s="99"/>
      <c r="Y589" s="99"/>
      <c r="Z589" s="99"/>
      <c r="AA589" s="99"/>
      <c r="AB589" s="100"/>
      <c r="AC589" s="101"/>
      <c r="AD589" s="101"/>
      <c r="AE589" s="102"/>
      <c r="AF589" s="101"/>
      <c r="AG589" s="99"/>
      <c r="AH589" s="99"/>
      <c r="AI589" s="99"/>
      <c r="AJ589" s="99"/>
      <c r="AK589" s="99"/>
      <c r="AL589" s="99"/>
      <c r="AM589" s="99"/>
      <c r="AN589" s="99"/>
      <c r="AO589" s="100"/>
      <c r="AP589" s="103"/>
    </row>
    <row r="590" spans="1:42" s="104" customFormat="1" ht="39.75" customHeight="1">
      <c r="A590" s="17" t="s">
        <v>61</v>
      </c>
      <c r="B590" s="12" t="s">
        <v>121</v>
      </c>
      <c r="C590" s="16" t="s">
        <v>120</v>
      </c>
      <c r="D590" s="16" t="s">
        <v>44</v>
      </c>
      <c r="E590" s="38">
        <v>43647</v>
      </c>
      <c r="F590" s="13" t="str">
        <f>IF(D590="","",IF((OR(D590=data_validation!A$1,D590=data_validation!A$2)),"Indicate Date","N/A"))</f>
        <v>N/A</v>
      </c>
      <c r="G590" s="38">
        <v>43650</v>
      </c>
      <c r="H590" s="38">
        <v>43651</v>
      </c>
      <c r="I590" s="13" t="s">
        <v>49</v>
      </c>
      <c r="J590" s="14">
        <f>SUM(K590:L590)</f>
        <v>169405</v>
      </c>
      <c r="K590" s="14">
        <v>169405</v>
      </c>
      <c r="L590" s="14"/>
      <c r="M590" s="15"/>
      <c r="N590" s="98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Y590" s="99"/>
      <c r="Z590" s="99"/>
      <c r="AA590" s="99"/>
      <c r="AB590" s="100"/>
      <c r="AC590" s="101"/>
      <c r="AD590" s="101"/>
      <c r="AE590" s="102"/>
      <c r="AF590" s="101"/>
      <c r="AG590" s="99"/>
      <c r="AH590" s="99"/>
      <c r="AI590" s="99"/>
      <c r="AJ590" s="99"/>
      <c r="AK590" s="99"/>
      <c r="AL590" s="99"/>
      <c r="AM590" s="99"/>
      <c r="AN590" s="99"/>
      <c r="AO590" s="100"/>
      <c r="AP590" s="103"/>
    </row>
    <row r="591" spans="1:42" s="104" customFormat="1" ht="39.75" customHeight="1">
      <c r="A591" s="17" t="s">
        <v>62</v>
      </c>
      <c r="B591" s="12" t="s">
        <v>122</v>
      </c>
      <c r="C591" s="16" t="s">
        <v>120</v>
      </c>
      <c r="D591" s="16" t="s">
        <v>44</v>
      </c>
      <c r="E591" s="38">
        <v>43480</v>
      </c>
      <c r="F591" s="13" t="str">
        <f>IF(D591="","",IF((OR(D591=data_validation!A$1,D591=data_validation!A$2)),"Indicate Date","N/A"))</f>
        <v>N/A</v>
      </c>
      <c r="G591" s="38">
        <v>43487</v>
      </c>
      <c r="H591" s="38">
        <v>43489</v>
      </c>
      <c r="I591" s="13" t="s">
        <v>49</v>
      </c>
      <c r="J591" s="14">
        <f t="shared" si="60"/>
        <v>102500</v>
      </c>
      <c r="K591" s="14">
        <v>102500</v>
      </c>
      <c r="L591" s="14"/>
      <c r="M591" s="15"/>
      <c r="N591" s="98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Y591" s="99"/>
      <c r="Z591" s="99"/>
      <c r="AA591" s="99"/>
      <c r="AB591" s="100"/>
      <c r="AC591" s="101"/>
      <c r="AD591" s="101"/>
      <c r="AE591" s="102"/>
      <c r="AF591" s="101"/>
      <c r="AG591" s="99"/>
      <c r="AH591" s="99"/>
      <c r="AI591" s="99"/>
      <c r="AJ591" s="99"/>
      <c r="AK591" s="99"/>
      <c r="AL591" s="99"/>
      <c r="AM591" s="99"/>
      <c r="AN591" s="99"/>
      <c r="AO591" s="100"/>
      <c r="AP591" s="103"/>
    </row>
    <row r="592" spans="1:42" s="104" customFormat="1" ht="39.75" customHeight="1">
      <c r="A592" s="17" t="s">
        <v>62</v>
      </c>
      <c r="B592" s="12" t="s">
        <v>122</v>
      </c>
      <c r="C592" s="16" t="s">
        <v>120</v>
      </c>
      <c r="D592" s="16" t="s">
        <v>44</v>
      </c>
      <c r="E592" s="38">
        <v>43647</v>
      </c>
      <c r="F592" s="13" t="str">
        <f>IF(D592="","",IF((OR(D592=data_validation!A$1,D592=data_validation!A$2)),"Indicate Date","N/A"))</f>
        <v>N/A</v>
      </c>
      <c r="G592" s="38">
        <v>43650</v>
      </c>
      <c r="H592" s="38">
        <v>43651</v>
      </c>
      <c r="I592" s="13" t="s">
        <v>49</v>
      </c>
      <c r="J592" s="14">
        <f>SUM(K592:L592)</f>
        <v>102500</v>
      </c>
      <c r="K592" s="14">
        <v>102500</v>
      </c>
      <c r="L592" s="14"/>
      <c r="M592" s="15"/>
      <c r="N592" s="98"/>
      <c r="O592" s="99"/>
      <c r="P592" s="99"/>
      <c r="Q592" s="99"/>
      <c r="R592" s="99"/>
      <c r="S592" s="99"/>
      <c r="T592" s="99"/>
      <c r="U592" s="99"/>
      <c r="V592" s="99"/>
      <c r="W592" s="99"/>
      <c r="X592" s="99"/>
      <c r="Y592" s="99"/>
      <c r="Z592" s="99"/>
      <c r="AA592" s="99"/>
      <c r="AB592" s="100"/>
      <c r="AC592" s="101"/>
      <c r="AD592" s="101"/>
      <c r="AE592" s="102"/>
      <c r="AF592" s="101"/>
      <c r="AG592" s="99"/>
      <c r="AH592" s="99"/>
      <c r="AI592" s="99"/>
      <c r="AJ592" s="99"/>
      <c r="AK592" s="99"/>
      <c r="AL592" s="99"/>
      <c r="AM592" s="99"/>
      <c r="AN592" s="99"/>
      <c r="AO592" s="100"/>
      <c r="AP592" s="103"/>
    </row>
    <row r="593" spans="1:42" s="104" customFormat="1" ht="39.75" customHeight="1">
      <c r="A593" s="17" t="s">
        <v>59</v>
      </c>
      <c r="B593" s="12" t="s">
        <v>123</v>
      </c>
      <c r="C593" s="16" t="s">
        <v>120</v>
      </c>
      <c r="D593" s="16" t="s">
        <v>40</v>
      </c>
      <c r="E593" s="38" t="s">
        <v>58</v>
      </c>
      <c r="F593" s="13" t="str">
        <f>IF(D593="","",IF((OR(D593=data_validation!A$1,D593=data_validation!A$2)),"Indicate Date","N/A"))</f>
        <v>N/A</v>
      </c>
      <c r="G593" s="38">
        <v>43487</v>
      </c>
      <c r="H593" s="38">
        <v>43489</v>
      </c>
      <c r="I593" s="13" t="s">
        <v>49</v>
      </c>
      <c r="J593" s="14">
        <f t="shared" si="60"/>
        <v>22000</v>
      </c>
      <c r="K593" s="14">
        <v>22000</v>
      </c>
      <c r="L593" s="14"/>
      <c r="M593" s="15"/>
      <c r="N593" s="98"/>
      <c r="O593" s="99"/>
      <c r="P593" s="99"/>
      <c r="Q593" s="99"/>
      <c r="R593" s="99"/>
      <c r="S593" s="99"/>
      <c r="T593" s="99"/>
      <c r="U593" s="99"/>
      <c r="V593" s="99"/>
      <c r="W593" s="99"/>
      <c r="X593" s="99"/>
      <c r="Y593" s="99"/>
      <c r="Z593" s="99"/>
      <c r="AA593" s="99"/>
      <c r="AB593" s="100"/>
      <c r="AC593" s="101"/>
      <c r="AD593" s="101"/>
      <c r="AE593" s="102"/>
      <c r="AF593" s="101"/>
      <c r="AG593" s="99"/>
      <c r="AH593" s="99"/>
      <c r="AI593" s="99"/>
      <c r="AJ593" s="99"/>
      <c r="AK593" s="99"/>
      <c r="AL593" s="99"/>
      <c r="AM593" s="99"/>
      <c r="AN593" s="99"/>
      <c r="AO593" s="100"/>
      <c r="AP593" s="103"/>
    </row>
    <row r="594" spans="1:42" s="104" customFormat="1" ht="39.75" customHeight="1">
      <c r="A594" s="17" t="s">
        <v>65</v>
      </c>
      <c r="B594" s="12" t="s">
        <v>124</v>
      </c>
      <c r="C594" s="16" t="s">
        <v>120</v>
      </c>
      <c r="D594" s="16" t="s">
        <v>44</v>
      </c>
      <c r="E594" s="38">
        <v>43480</v>
      </c>
      <c r="F594" s="13" t="str">
        <f>IF(D594="","",IF((OR(D594=data_validation!A$1,D594=data_validation!A$2)),"Indicate Date","N/A"))</f>
        <v>N/A</v>
      </c>
      <c r="G594" s="38">
        <v>43487</v>
      </c>
      <c r="H594" s="38">
        <v>43489</v>
      </c>
      <c r="I594" s="13" t="s">
        <v>49</v>
      </c>
      <c r="J594" s="14">
        <f t="shared" si="60"/>
        <v>50315</v>
      </c>
      <c r="K594" s="14">
        <v>50315</v>
      </c>
      <c r="L594" s="14"/>
      <c r="M594" s="15"/>
      <c r="N594" s="98"/>
      <c r="O594" s="99"/>
      <c r="P594" s="99"/>
      <c r="Q594" s="99"/>
      <c r="R594" s="99"/>
      <c r="S594" s="99"/>
      <c r="T594" s="99"/>
      <c r="U594" s="99"/>
      <c r="V594" s="99"/>
      <c r="W594" s="99"/>
      <c r="X594" s="99"/>
      <c r="Y594" s="99"/>
      <c r="Z594" s="99"/>
      <c r="AA594" s="99"/>
      <c r="AB594" s="100"/>
      <c r="AC594" s="101"/>
      <c r="AD594" s="101"/>
      <c r="AE594" s="102"/>
      <c r="AF594" s="101"/>
      <c r="AG594" s="99"/>
      <c r="AH594" s="99"/>
      <c r="AI594" s="99"/>
      <c r="AJ594" s="99"/>
      <c r="AK594" s="99"/>
      <c r="AL594" s="99"/>
      <c r="AM594" s="99"/>
      <c r="AN594" s="99"/>
      <c r="AO594" s="100"/>
      <c r="AP594" s="103"/>
    </row>
    <row r="595" spans="1:42" s="104" customFormat="1" ht="39.75" customHeight="1">
      <c r="A595" s="17" t="s">
        <v>76</v>
      </c>
      <c r="B595" s="12" t="s">
        <v>125</v>
      </c>
      <c r="C595" s="16" t="s">
        <v>120</v>
      </c>
      <c r="D595" s="16" t="s">
        <v>44</v>
      </c>
      <c r="E595" s="38" t="s">
        <v>58</v>
      </c>
      <c r="F595" s="13" t="str">
        <f>IF(D595="","",IF((OR(D595=data_validation!A$1,D595=data_validation!A$2)),"Indicate Date","N/A"))</f>
        <v>N/A</v>
      </c>
      <c r="G595" s="38">
        <v>43508</v>
      </c>
      <c r="H595" s="38">
        <v>43511</v>
      </c>
      <c r="I595" s="13" t="s">
        <v>49</v>
      </c>
      <c r="J595" s="14">
        <f t="shared" si="60"/>
        <v>15000</v>
      </c>
      <c r="K595" s="14"/>
      <c r="L595" s="14">
        <v>15000</v>
      </c>
      <c r="M595" s="15"/>
      <c r="N595" s="98"/>
      <c r="O595" s="99"/>
      <c r="P595" s="99"/>
      <c r="Q595" s="99"/>
      <c r="R595" s="99"/>
      <c r="S595" s="99"/>
      <c r="T595" s="99"/>
      <c r="U595" s="99"/>
      <c r="V595" s="99"/>
      <c r="W595" s="99"/>
      <c r="X595" s="99"/>
      <c r="Y595" s="99"/>
      <c r="Z595" s="99"/>
      <c r="AA595" s="99"/>
      <c r="AB595" s="100"/>
      <c r="AC595" s="101"/>
      <c r="AD595" s="101"/>
      <c r="AE595" s="102"/>
      <c r="AF595" s="101"/>
      <c r="AG595" s="99"/>
      <c r="AH595" s="99"/>
      <c r="AI595" s="99"/>
      <c r="AJ595" s="99"/>
      <c r="AK595" s="99"/>
      <c r="AL595" s="99"/>
      <c r="AM595" s="99"/>
      <c r="AN595" s="99"/>
      <c r="AO595" s="100"/>
      <c r="AP595" s="103"/>
    </row>
    <row r="596" spans="1:42" s="104" customFormat="1" ht="39.75" customHeight="1">
      <c r="A596" s="17" t="s">
        <v>77</v>
      </c>
      <c r="B596" s="12" t="s">
        <v>126</v>
      </c>
      <c r="C596" s="16" t="s">
        <v>120</v>
      </c>
      <c r="D596" s="16" t="s">
        <v>44</v>
      </c>
      <c r="E596" s="38" t="s">
        <v>58</v>
      </c>
      <c r="F596" s="13" t="str">
        <f>IF(D596="","",IF((OR(D596=data_validation!A$1,D596=data_validation!A$2)),"Indicate Date","N/A"))</f>
        <v>N/A</v>
      </c>
      <c r="G596" s="38">
        <v>43508</v>
      </c>
      <c r="H596" s="38">
        <v>43511</v>
      </c>
      <c r="I596" s="13" t="s">
        <v>49</v>
      </c>
      <c r="J596" s="14">
        <f t="shared" si="60"/>
        <v>5000</v>
      </c>
      <c r="K596" s="14"/>
      <c r="L596" s="14">
        <v>5000</v>
      </c>
      <c r="M596" s="15"/>
      <c r="N596" s="98"/>
      <c r="O596" s="99"/>
      <c r="P596" s="99"/>
      <c r="Q596" s="99"/>
      <c r="R596" s="99"/>
      <c r="S596" s="99"/>
      <c r="T596" s="99"/>
      <c r="U596" s="99"/>
      <c r="V596" s="99"/>
      <c r="W596" s="99"/>
      <c r="X596" s="99"/>
      <c r="Y596" s="99"/>
      <c r="Z596" s="99"/>
      <c r="AA596" s="99"/>
      <c r="AB596" s="100"/>
      <c r="AC596" s="101"/>
      <c r="AD596" s="101"/>
      <c r="AE596" s="102"/>
      <c r="AF596" s="101"/>
      <c r="AG596" s="99"/>
      <c r="AH596" s="99"/>
      <c r="AI596" s="99"/>
      <c r="AJ596" s="99"/>
      <c r="AK596" s="99"/>
      <c r="AL596" s="99"/>
      <c r="AM596" s="99"/>
      <c r="AN596" s="99"/>
      <c r="AO596" s="100"/>
      <c r="AP596" s="103"/>
    </row>
    <row r="597" spans="1:42" s="104" customFormat="1" ht="39.75" customHeight="1">
      <c r="A597" s="17" t="s">
        <v>77</v>
      </c>
      <c r="B597" s="12" t="s">
        <v>127</v>
      </c>
      <c r="C597" s="16" t="s">
        <v>120</v>
      </c>
      <c r="D597" s="16" t="s">
        <v>44</v>
      </c>
      <c r="E597" s="38" t="s">
        <v>58</v>
      </c>
      <c r="F597" s="13" t="str">
        <f>IF(D597="","",IF((OR(D597=data_validation!A$1,D597=data_validation!A$2)),"Indicate Date","N/A"))</f>
        <v>N/A</v>
      </c>
      <c r="G597" s="38">
        <v>43508</v>
      </c>
      <c r="H597" s="38">
        <v>43511</v>
      </c>
      <c r="I597" s="13" t="s">
        <v>49</v>
      </c>
      <c r="J597" s="14">
        <f t="shared" si="60"/>
        <v>40000</v>
      </c>
      <c r="K597" s="14"/>
      <c r="L597" s="14">
        <v>40000</v>
      </c>
      <c r="M597" s="15"/>
      <c r="N597" s="98"/>
      <c r="O597" s="99"/>
      <c r="P597" s="99"/>
      <c r="Q597" s="99"/>
      <c r="R597" s="99"/>
      <c r="S597" s="99"/>
      <c r="T597" s="99"/>
      <c r="U597" s="99"/>
      <c r="V597" s="99"/>
      <c r="W597" s="99"/>
      <c r="X597" s="99"/>
      <c r="Y597" s="99"/>
      <c r="Z597" s="99"/>
      <c r="AA597" s="99"/>
      <c r="AB597" s="100"/>
      <c r="AC597" s="101"/>
      <c r="AD597" s="101"/>
      <c r="AE597" s="102"/>
      <c r="AF597" s="101"/>
      <c r="AG597" s="99"/>
      <c r="AH597" s="99"/>
      <c r="AI597" s="99"/>
      <c r="AJ597" s="99"/>
      <c r="AK597" s="99"/>
      <c r="AL597" s="99"/>
      <c r="AM597" s="99"/>
      <c r="AN597" s="99"/>
      <c r="AO597" s="100"/>
      <c r="AP597" s="103"/>
    </row>
    <row r="598" spans="1:42" s="104" customFormat="1" ht="39.75" customHeight="1">
      <c r="A598" s="17" t="s">
        <v>56</v>
      </c>
      <c r="B598" s="12" t="s">
        <v>536</v>
      </c>
      <c r="C598" s="16" t="s">
        <v>545</v>
      </c>
      <c r="D598" s="16" t="s">
        <v>44</v>
      </c>
      <c r="E598" s="38">
        <v>43481</v>
      </c>
      <c r="F598" s="13" t="str">
        <f>IF(D598="","",IF((OR(D598=data_validation!A$1,D598=data_validation!A$2)),"Indicate Date","N/A"))</f>
        <v>N/A</v>
      </c>
      <c r="G598" s="38">
        <v>43487</v>
      </c>
      <c r="H598" s="38">
        <v>43488</v>
      </c>
      <c r="I598" s="13" t="s">
        <v>49</v>
      </c>
      <c r="J598" s="14">
        <f t="shared" si="60"/>
        <v>87500</v>
      </c>
      <c r="K598" s="14">
        <v>87500</v>
      </c>
      <c r="L598" s="14"/>
      <c r="M598" s="15"/>
      <c r="N598" s="98"/>
      <c r="O598" s="99"/>
      <c r="P598" s="99"/>
      <c r="Q598" s="99"/>
      <c r="R598" s="99"/>
      <c r="S598" s="99"/>
      <c r="T598" s="99"/>
      <c r="U598" s="99"/>
      <c r="V598" s="99"/>
      <c r="W598" s="99"/>
      <c r="X598" s="99"/>
      <c r="Y598" s="99"/>
      <c r="Z598" s="99"/>
      <c r="AA598" s="99"/>
      <c r="AB598" s="100"/>
      <c r="AC598" s="101"/>
      <c r="AD598" s="101"/>
      <c r="AE598" s="102"/>
      <c r="AF598" s="101"/>
      <c r="AG598" s="99"/>
      <c r="AH598" s="99"/>
      <c r="AI598" s="99"/>
      <c r="AJ598" s="99"/>
      <c r="AK598" s="99"/>
      <c r="AL598" s="99"/>
      <c r="AM598" s="99"/>
      <c r="AN598" s="99"/>
      <c r="AO598" s="100"/>
      <c r="AP598" s="103"/>
    </row>
    <row r="599" spans="1:42" s="104" customFormat="1" ht="39.75" customHeight="1">
      <c r="A599" s="17" t="s">
        <v>75</v>
      </c>
      <c r="B599" s="12" t="s">
        <v>538</v>
      </c>
      <c r="C599" s="16" t="s">
        <v>545</v>
      </c>
      <c r="D599" s="16" t="s">
        <v>44</v>
      </c>
      <c r="E599" s="38">
        <v>43503</v>
      </c>
      <c r="F599" s="13" t="str">
        <f>IF(D599="","",IF((OR(D599=data_validation!A$1,D599=data_validation!A$2)),"Indicate Date","N/A"))</f>
        <v>N/A</v>
      </c>
      <c r="G599" s="38">
        <v>43508</v>
      </c>
      <c r="H599" s="38">
        <v>43511</v>
      </c>
      <c r="I599" s="13" t="s">
        <v>49</v>
      </c>
      <c r="J599" s="14">
        <f t="shared" si="60"/>
        <v>79500</v>
      </c>
      <c r="K599" s="14">
        <v>79500</v>
      </c>
      <c r="L599" s="14"/>
      <c r="M599" s="15"/>
      <c r="N599" s="98"/>
      <c r="O599" s="99"/>
      <c r="P599" s="99"/>
      <c r="Q599" s="99"/>
      <c r="R599" s="99"/>
      <c r="S599" s="99"/>
      <c r="T599" s="99"/>
      <c r="U599" s="99"/>
      <c r="V599" s="99"/>
      <c r="W599" s="99"/>
      <c r="X599" s="99"/>
      <c r="Y599" s="99"/>
      <c r="Z599" s="99"/>
      <c r="AA599" s="99"/>
      <c r="AB599" s="100"/>
      <c r="AC599" s="101"/>
      <c r="AD599" s="101"/>
      <c r="AE599" s="102"/>
      <c r="AF599" s="101"/>
      <c r="AG599" s="99"/>
      <c r="AH599" s="99"/>
      <c r="AI599" s="99"/>
      <c r="AJ599" s="99"/>
      <c r="AK599" s="99"/>
      <c r="AL599" s="99"/>
      <c r="AM599" s="99"/>
      <c r="AN599" s="99"/>
      <c r="AO599" s="100"/>
      <c r="AP599" s="103"/>
    </row>
    <row r="600" spans="1:42" s="104" customFormat="1" ht="50.25" customHeight="1">
      <c r="A600" s="17" t="s">
        <v>75</v>
      </c>
      <c r="B600" s="12" t="s">
        <v>539</v>
      </c>
      <c r="C600" s="16" t="s">
        <v>545</v>
      </c>
      <c r="D600" s="16" t="s">
        <v>44</v>
      </c>
      <c r="E600" s="38" t="s">
        <v>58</v>
      </c>
      <c r="F600" s="13" t="str">
        <f>IF(D600="","",IF((OR(D600=data_validation!A$1,D600=data_validation!A$2)),"Indicate Date","N/A"))</f>
        <v>N/A</v>
      </c>
      <c r="G600" s="38">
        <v>43487</v>
      </c>
      <c r="H600" s="38">
        <v>43488</v>
      </c>
      <c r="I600" s="13" t="s">
        <v>49</v>
      </c>
      <c r="J600" s="14">
        <f t="shared" ref="J600:J629" si="62">SUM(K600:L600)</f>
        <v>30000</v>
      </c>
      <c r="K600" s="14">
        <v>30000</v>
      </c>
      <c r="L600" s="14"/>
      <c r="M600" s="15"/>
      <c r="N600" s="98"/>
      <c r="O600" s="99"/>
      <c r="P600" s="99"/>
      <c r="Q600" s="99"/>
      <c r="R600" s="99"/>
      <c r="S600" s="99"/>
      <c r="T600" s="99"/>
      <c r="U600" s="99"/>
      <c r="V600" s="99"/>
      <c r="W600" s="99"/>
      <c r="X600" s="99"/>
      <c r="Y600" s="99"/>
      <c r="Z600" s="99"/>
      <c r="AA600" s="99"/>
      <c r="AB600" s="100"/>
      <c r="AC600" s="101"/>
      <c r="AD600" s="101"/>
      <c r="AE600" s="102"/>
      <c r="AF600" s="101"/>
      <c r="AG600" s="99"/>
      <c r="AH600" s="99"/>
      <c r="AI600" s="99"/>
      <c r="AJ600" s="99"/>
      <c r="AK600" s="99"/>
      <c r="AL600" s="99"/>
      <c r="AM600" s="99"/>
      <c r="AN600" s="99"/>
      <c r="AO600" s="100"/>
      <c r="AP600" s="103"/>
    </row>
    <row r="601" spans="1:42" s="104" customFormat="1" ht="49.5" customHeight="1">
      <c r="A601" s="17" t="s">
        <v>75</v>
      </c>
      <c r="B601" s="12" t="s">
        <v>539</v>
      </c>
      <c r="C601" s="16" t="s">
        <v>545</v>
      </c>
      <c r="D601" s="16" t="s">
        <v>44</v>
      </c>
      <c r="E601" s="38" t="s">
        <v>58</v>
      </c>
      <c r="F601" s="13" t="str">
        <f>IF(D601="","",IF((OR(D601=data_validation!A$1,D601=data_validation!A$2)),"Indicate Date","N/A"))</f>
        <v>N/A</v>
      </c>
      <c r="G601" s="38">
        <v>43622</v>
      </c>
      <c r="H601" s="38">
        <v>43623</v>
      </c>
      <c r="I601" s="13" t="s">
        <v>49</v>
      </c>
      <c r="J601" s="14">
        <f t="shared" si="62"/>
        <v>30000</v>
      </c>
      <c r="K601" s="14">
        <v>30000</v>
      </c>
      <c r="L601" s="14"/>
      <c r="M601" s="15"/>
      <c r="N601" s="98"/>
      <c r="O601" s="99"/>
      <c r="P601" s="99"/>
      <c r="Q601" s="99"/>
      <c r="R601" s="99"/>
      <c r="S601" s="99"/>
      <c r="T601" s="99"/>
      <c r="U601" s="99"/>
      <c r="V601" s="99"/>
      <c r="W601" s="99"/>
      <c r="X601" s="99"/>
      <c r="Y601" s="99"/>
      <c r="Z601" s="99"/>
      <c r="AA601" s="99"/>
      <c r="AB601" s="100"/>
      <c r="AC601" s="101"/>
      <c r="AD601" s="101"/>
      <c r="AE601" s="102"/>
      <c r="AF601" s="101"/>
      <c r="AG601" s="99"/>
      <c r="AH601" s="99"/>
      <c r="AI601" s="99"/>
      <c r="AJ601" s="99"/>
      <c r="AK601" s="99"/>
      <c r="AL601" s="99"/>
      <c r="AM601" s="99"/>
      <c r="AN601" s="99"/>
      <c r="AO601" s="100"/>
      <c r="AP601" s="103"/>
    </row>
    <row r="602" spans="1:42" s="104" customFormat="1" ht="48.75" customHeight="1">
      <c r="A602" s="17" t="s">
        <v>75</v>
      </c>
      <c r="B602" s="12" t="s">
        <v>540</v>
      </c>
      <c r="C602" s="16" t="s">
        <v>545</v>
      </c>
      <c r="D602" s="16" t="s">
        <v>44</v>
      </c>
      <c r="E602" s="38" t="s">
        <v>58</v>
      </c>
      <c r="F602" s="13" t="str">
        <f>IF(D602="","",IF((OR(D602=data_validation!A$1,D602=data_validation!A$2)),"Indicate Date","N/A"))</f>
        <v>N/A</v>
      </c>
      <c r="G602" s="38">
        <v>43501</v>
      </c>
      <c r="H602" s="38">
        <v>43502</v>
      </c>
      <c r="I602" s="13" t="s">
        <v>49</v>
      </c>
      <c r="J602" s="14">
        <f t="shared" si="62"/>
        <v>24900</v>
      </c>
      <c r="K602" s="14">
        <v>24900</v>
      </c>
      <c r="L602" s="14"/>
      <c r="M602" s="15"/>
      <c r="N602" s="98"/>
      <c r="O602" s="99"/>
      <c r="P602" s="99"/>
      <c r="Q602" s="99"/>
      <c r="R602" s="99"/>
      <c r="S602" s="99"/>
      <c r="T602" s="99"/>
      <c r="U602" s="99"/>
      <c r="V602" s="99"/>
      <c r="W602" s="99"/>
      <c r="X602" s="99"/>
      <c r="Y602" s="99"/>
      <c r="Z602" s="99"/>
      <c r="AA602" s="99"/>
      <c r="AB602" s="100"/>
      <c r="AC602" s="101"/>
      <c r="AD602" s="101"/>
      <c r="AE602" s="102"/>
      <c r="AF602" s="101"/>
      <c r="AG602" s="99"/>
      <c r="AH602" s="99"/>
      <c r="AI602" s="99"/>
      <c r="AJ602" s="99"/>
      <c r="AK602" s="99"/>
      <c r="AL602" s="99"/>
      <c r="AM602" s="99"/>
      <c r="AN602" s="99"/>
      <c r="AO602" s="100"/>
      <c r="AP602" s="103"/>
    </row>
    <row r="603" spans="1:42" s="104" customFormat="1" ht="48.75" customHeight="1">
      <c r="A603" s="17" t="s">
        <v>75</v>
      </c>
      <c r="B603" s="12" t="s">
        <v>537</v>
      </c>
      <c r="C603" s="16" t="s">
        <v>545</v>
      </c>
      <c r="D603" s="16" t="s">
        <v>44</v>
      </c>
      <c r="E603" s="38">
        <v>43593</v>
      </c>
      <c r="F603" s="13" t="str">
        <f>IF(D603="","",IF((OR(D603=data_validation!A$1,D603=data_validation!A$2)),"Indicate Date","N/A"))</f>
        <v>N/A</v>
      </c>
      <c r="G603" s="38">
        <v>43599</v>
      </c>
      <c r="H603" s="38">
        <v>43601</v>
      </c>
      <c r="I603" s="13" t="s">
        <v>49</v>
      </c>
      <c r="J603" s="14">
        <f t="shared" si="62"/>
        <v>150000</v>
      </c>
      <c r="K603" s="14">
        <v>150000</v>
      </c>
      <c r="L603" s="14"/>
      <c r="M603" s="15"/>
      <c r="N603" s="98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Y603" s="99"/>
      <c r="Z603" s="99"/>
      <c r="AA603" s="99"/>
      <c r="AB603" s="100"/>
      <c r="AC603" s="101"/>
      <c r="AD603" s="101"/>
      <c r="AE603" s="102"/>
      <c r="AF603" s="101"/>
      <c r="AG603" s="99"/>
      <c r="AH603" s="99"/>
      <c r="AI603" s="99"/>
      <c r="AJ603" s="99"/>
      <c r="AK603" s="99"/>
      <c r="AL603" s="99"/>
      <c r="AM603" s="99"/>
      <c r="AN603" s="99"/>
      <c r="AO603" s="100"/>
      <c r="AP603" s="103"/>
    </row>
    <row r="604" spans="1:42" s="104" customFormat="1" ht="65.25" customHeight="1">
      <c r="A604" s="17" t="s">
        <v>56</v>
      </c>
      <c r="B604" s="12" t="s">
        <v>546</v>
      </c>
      <c r="C604" s="16" t="s">
        <v>129</v>
      </c>
      <c r="D604" s="16" t="s">
        <v>44</v>
      </c>
      <c r="E604" s="38">
        <v>43481</v>
      </c>
      <c r="F604" s="13" t="str">
        <f>IF(D604="","",IF((OR(D604=data_validation!A$1,D604=data_validation!A$2)),"Indicate Date","N/A"))</f>
        <v>N/A</v>
      </c>
      <c r="G604" s="38">
        <v>43487</v>
      </c>
      <c r="H604" s="38">
        <v>43488</v>
      </c>
      <c r="I604" s="13" t="s">
        <v>49</v>
      </c>
      <c r="J604" s="14">
        <f t="shared" si="62"/>
        <v>400000</v>
      </c>
      <c r="K604" s="14">
        <v>400000</v>
      </c>
      <c r="L604" s="14"/>
      <c r="M604" s="15"/>
      <c r="N604" s="98"/>
      <c r="O604" s="99"/>
      <c r="P604" s="99"/>
      <c r="Q604" s="99"/>
      <c r="R604" s="99"/>
      <c r="S604" s="99"/>
      <c r="T604" s="99"/>
      <c r="U604" s="99"/>
      <c r="V604" s="99"/>
      <c r="W604" s="99"/>
      <c r="X604" s="99"/>
      <c r="Y604" s="99"/>
      <c r="Z604" s="99"/>
      <c r="AA604" s="99"/>
      <c r="AB604" s="100"/>
      <c r="AC604" s="101"/>
      <c r="AD604" s="101"/>
      <c r="AE604" s="102"/>
      <c r="AF604" s="101"/>
      <c r="AG604" s="99"/>
      <c r="AH604" s="99"/>
      <c r="AI604" s="99"/>
      <c r="AJ604" s="99"/>
      <c r="AK604" s="99"/>
      <c r="AL604" s="99"/>
      <c r="AM604" s="99"/>
      <c r="AN604" s="99"/>
      <c r="AO604" s="100"/>
      <c r="AP604" s="103"/>
    </row>
    <row r="605" spans="1:42" s="104" customFormat="1" ht="65.25" customHeight="1">
      <c r="A605" s="17" t="s">
        <v>56</v>
      </c>
      <c r="B605" s="12" t="s">
        <v>547</v>
      </c>
      <c r="C605" s="16" t="s">
        <v>129</v>
      </c>
      <c r="D605" s="16" t="s">
        <v>44</v>
      </c>
      <c r="E605" s="38" t="s">
        <v>58</v>
      </c>
      <c r="F605" s="13" t="str">
        <f>IF(D605="","",IF((OR(D605=data_validation!A$1,D605=data_validation!A$2)),"Indicate Date","N/A"))</f>
        <v>N/A</v>
      </c>
      <c r="G605" s="38">
        <v>43487</v>
      </c>
      <c r="H605" s="38">
        <v>43488</v>
      </c>
      <c r="I605" s="13" t="s">
        <v>49</v>
      </c>
      <c r="J605" s="14">
        <f t="shared" si="62"/>
        <v>8481</v>
      </c>
      <c r="K605" s="14">
        <v>8481</v>
      </c>
      <c r="L605" s="14"/>
      <c r="M605" s="15"/>
      <c r="N605" s="98"/>
      <c r="O605" s="99"/>
      <c r="P605" s="99"/>
      <c r="Q605" s="99"/>
      <c r="R605" s="99"/>
      <c r="S605" s="99"/>
      <c r="T605" s="99"/>
      <c r="U605" s="99"/>
      <c r="V605" s="99"/>
      <c r="W605" s="99"/>
      <c r="X605" s="99"/>
      <c r="Y605" s="99"/>
      <c r="Z605" s="99"/>
      <c r="AA605" s="99"/>
      <c r="AB605" s="100"/>
      <c r="AC605" s="101"/>
      <c r="AD605" s="101"/>
      <c r="AE605" s="102"/>
      <c r="AF605" s="101"/>
      <c r="AG605" s="99"/>
      <c r="AH605" s="99"/>
      <c r="AI605" s="99"/>
      <c r="AJ605" s="99"/>
      <c r="AK605" s="99"/>
      <c r="AL605" s="99"/>
      <c r="AM605" s="99"/>
      <c r="AN605" s="99"/>
      <c r="AO605" s="100"/>
      <c r="AP605" s="103"/>
    </row>
    <row r="606" spans="1:42" s="104" customFormat="1" ht="60" customHeight="1">
      <c r="A606" s="17" t="s">
        <v>56</v>
      </c>
      <c r="B606" s="12" t="s">
        <v>548</v>
      </c>
      <c r="C606" s="16" t="s">
        <v>129</v>
      </c>
      <c r="D606" s="16" t="s">
        <v>44</v>
      </c>
      <c r="E606" s="38">
        <v>43481</v>
      </c>
      <c r="F606" s="13" t="str">
        <f>IF(D606="","",IF((OR(D606=data_validation!A$1,D606=data_validation!A$2)),"Indicate Date","N/A"))</f>
        <v>N/A</v>
      </c>
      <c r="G606" s="38">
        <v>43487</v>
      </c>
      <c r="H606" s="38">
        <v>43488</v>
      </c>
      <c r="I606" s="13" t="s">
        <v>49</v>
      </c>
      <c r="J606" s="14">
        <f t="shared" si="62"/>
        <v>400000</v>
      </c>
      <c r="K606" s="14">
        <v>400000</v>
      </c>
      <c r="L606" s="14"/>
      <c r="M606" s="15"/>
      <c r="N606" s="98"/>
      <c r="O606" s="99"/>
      <c r="P606" s="99"/>
      <c r="Q606" s="99"/>
      <c r="R606" s="99"/>
      <c r="S606" s="99"/>
      <c r="T606" s="99"/>
      <c r="U606" s="99"/>
      <c r="V606" s="99"/>
      <c r="W606" s="99"/>
      <c r="X606" s="99"/>
      <c r="Y606" s="99"/>
      <c r="Z606" s="99"/>
      <c r="AA606" s="99"/>
      <c r="AB606" s="100"/>
      <c r="AC606" s="101"/>
      <c r="AD606" s="101"/>
      <c r="AE606" s="102"/>
      <c r="AF606" s="101"/>
      <c r="AG606" s="99"/>
      <c r="AH606" s="99"/>
      <c r="AI606" s="99"/>
      <c r="AJ606" s="99"/>
      <c r="AK606" s="99"/>
      <c r="AL606" s="99"/>
      <c r="AM606" s="99"/>
      <c r="AN606" s="99"/>
      <c r="AO606" s="100"/>
      <c r="AP606" s="103"/>
    </row>
    <row r="607" spans="1:42" s="104" customFormat="1" ht="60" customHeight="1">
      <c r="A607" s="17" t="s">
        <v>56</v>
      </c>
      <c r="B607" s="12" t="s">
        <v>549</v>
      </c>
      <c r="C607" s="16" t="s">
        <v>129</v>
      </c>
      <c r="D607" s="16" t="s">
        <v>44</v>
      </c>
      <c r="E607" s="38" t="s">
        <v>58</v>
      </c>
      <c r="F607" s="13" t="str">
        <f>IF(D607="","",IF((OR(D607=data_validation!A$1,D607=data_validation!A$2)),"Indicate Date","N/A"))</f>
        <v>N/A</v>
      </c>
      <c r="G607" s="38">
        <v>43487</v>
      </c>
      <c r="H607" s="38">
        <v>43488</v>
      </c>
      <c r="I607" s="13" t="s">
        <v>49</v>
      </c>
      <c r="J607" s="14">
        <f t="shared" si="62"/>
        <v>8481</v>
      </c>
      <c r="K607" s="14">
        <v>8481</v>
      </c>
      <c r="L607" s="14"/>
      <c r="M607" s="15"/>
      <c r="N607" s="98"/>
      <c r="O607" s="99"/>
      <c r="P607" s="99"/>
      <c r="Q607" s="99"/>
      <c r="R607" s="99"/>
      <c r="S607" s="99"/>
      <c r="T607" s="99"/>
      <c r="U607" s="99"/>
      <c r="V607" s="99"/>
      <c r="W607" s="99"/>
      <c r="X607" s="99"/>
      <c r="Y607" s="99"/>
      <c r="Z607" s="99"/>
      <c r="AA607" s="99"/>
      <c r="AB607" s="100"/>
      <c r="AC607" s="101"/>
      <c r="AD607" s="101"/>
      <c r="AE607" s="102"/>
      <c r="AF607" s="101"/>
      <c r="AG607" s="99"/>
      <c r="AH607" s="99"/>
      <c r="AI607" s="99"/>
      <c r="AJ607" s="99"/>
      <c r="AK607" s="99"/>
      <c r="AL607" s="99"/>
      <c r="AM607" s="99"/>
      <c r="AN607" s="99"/>
      <c r="AO607" s="100"/>
      <c r="AP607" s="103"/>
    </row>
    <row r="608" spans="1:42" s="104" customFormat="1" ht="62.25" customHeight="1">
      <c r="A608" s="17" t="s">
        <v>56</v>
      </c>
      <c r="B608" s="12" t="s">
        <v>550</v>
      </c>
      <c r="C608" s="16" t="s">
        <v>129</v>
      </c>
      <c r="D608" s="16" t="s">
        <v>44</v>
      </c>
      <c r="E608" s="38">
        <v>43525</v>
      </c>
      <c r="F608" s="13" t="str">
        <f>IF(D608="","",IF((OR(D608=data_validation!A$1,D608=data_validation!A$2)),"Indicate Date","N/A"))</f>
        <v>N/A</v>
      </c>
      <c r="G608" s="38">
        <v>43531</v>
      </c>
      <c r="H608" s="38">
        <v>43532</v>
      </c>
      <c r="I608" s="13" t="s">
        <v>49</v>
      </c>
      <c r="J608" s="14">
        <f t="shared" si="62"/>
        <v>240000</v>
      </c>
      <c r="K608" s="14">
        <v>240000</v>
      </c>
      <c r="L608" s="14"/>
      <c r="M608" s="15"/>
      <c r="N608" s="98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Y608" s="99"/>
      <c r="Z608" s="99"/>
      <c r="AA608" s="99"/>
      <c r="AB608" s="100"/>
      <c r="AC608" s="101"/>
      <c r="AD608" s="101"/>
      <c r="AE608" s="102"/>
      <c r="AF608" s="101"/>
      <c r="AG608" s="99"/>
      <c r="AH608" s="99"/>
      <c r="AI608" s="99"/>
      <c r="AJ608" s="99"/>
      <c r="AK608" s="99"/>
      <c r="AL608" s="99"/>
      <c r="AM608" s="99"/>
      <c r="AN608" s="99"/>
      <c r="AO608" s="100"/>
      <c r="AP608" s="103"/>
    </row>
    <row r="609" spans="1:42" s="104" customFormat="1" ht="60" customHeight="1">
      <c r="A609" s="17" t="s">
        <v>56</v>
      </c>
      <c r="B609" s="12" t="s">
        <v>551</v>
      </c>
      <c r="C609" s="16" t="s">
        <v>129</v>
      </c>
      <c r="D609" s="16" t="s">
        <v>44</v>
      </c>
      <c r="E609" s="38" t="s">
        <v>58</v>
      </c>
      <c r="F609" s="13" t="str">
        <f>IF(D609="","",IF((OR(D609=data_validation!A$1,D609=data_validation!A$2)),"Indicate Date","N/A"))</f>
        <v>N/A</v>
      </c>
      <c r="G609" s="38">
        <v>43531</v>
      </c>
      <c r="H609" s="38">
        <v>43532</v>
      </c>
      <c r="I609" s="13" t="s">
        <v>49</v>
      </c>
      <c r="J609" s="14">
        <f t="shared" si="62"/>
        <v>8481</v>
      </c>
      <c r="K609" s="14">
        <v>8481</v>
      </c>
      <c r="L609" s="14"/>
      <c r="M609" s="15"/>
      <c r="N609" s="98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Y609" s="99"/>
      <c r="Z609" s="99"/>
      <c r="AA609" s="99"/>
      <c r="AB609" s="100"/>
      <c r="AC609" s="101"/>
      <c r="AD609" s="101"/>
      <c r="AE609" s="102"/>
      <c r="AF609" s="101"/>
      <c r="AG609" s="99"/>
      <c r="AH609" s="99"/>
      <c r="AI609" s="99"/>
      <c r="AJ609" s="99"/>
      <c r="AK609" s="99"/>
      <c r="AL609" s="99"/>
      <c r="AM609" s="99"/>
      <c r="AN609" s="99"/>
      <c r="AO609" s="100"/>
      <c r="AP609" s="103"/>
    </row>
    <row r="610" spans="1:42" s="104" customFormat="1" ht="61.5" customHeight="1">
      <c r="A610" s="17" t="s">
        <v>56</v>
      </c>
      <c r="B610" s="12" t="s">
        <v>553</v>
      </c>
      <c r="C610" s="16" t="s">
        <v>129</v>
      </c>
      <c r="D610" s="16" t="s">
        <v>44</v>
      </c>
      <c r="E610" s="38">
        <v>43556</v>
      </c>
      <c r="F610" s="13" t="str">
        <f>IF(D610="","",IF((OR(D610=data_validation!A$1,D610=data_validation!A$2)),"Indicate Date","N/A"))</f>
        <v>N/A</v>
      </c>
      <c r="G610" s="38">
        <v>43560</v>
      </c>
      <c r="H610" s="38">
        <v>43561</v>
      </c>
      <c r="I610" s="13" t="s">
        <v>49</v>
      </c>
      <c r="J610" s="14">
        <f t="shared" si="62"/>
        <v>280000</v>
      </c>
      <c r="K610" s="14">
        <v>280000</v>
      </c>
      <c r="L610" s="14"/>
      <c r="M610" s="15"/>
      <c r="N610" s="98"/>
      <c r="O610" s="99"/>
      <c r="P610" s="99"/>
      <c r="Q610" s="99"/>
      <c r="R610" s="99"/>
      <c r="S610" s="99"/>
      <c r="T610" s="99"/>
      <c r="U610" s="99"/>
      <c r="V610" s="99"/>
      <c r="W610" s="99"/>
      <c r="X610" s="99"/>
      <c r="Y610" s="99"/>
      <c r="Z610" s="99"/>
      <c r="AA610" s="99"/>
      <c r="AB610" s="100"/>
      <c r="AC610" s="101"/>
      <c r="AD610" s="101"/>
      <c r="AE610" s="102"/>
      <c r="AF610" s="101"/>
      <c r="AG610" s="99"/>
      <c r="AH610" s="99"/>
      <c r="AI610" s="99"/>
      <c r="AJ610" s="99"/>
      <c r="AK610" s="99"/>
      <c r="AL610" s="99"/>
      <c r="AM610" s="99"/>
      <c r="AN610" s="99"/>
      <c r="AO610" s="100"/>
      <c r="AP610" s="103"/>
    </row>
    <row r="611" spans="1:42" s="104" customFormat="1" ht="63.75" customHeight="1">
      <c r="A611" s="17" t="s">
        <v>56</v>
      </c>
      <c r="B611" s="12" t="s">
        <v>554</v>
      </c>
      <c r="C611" s="16" t="s">
        <v>129</v>
      </c>
      <c r="D611" s="16" t="s">
        <v>44</v>
      </c>
      <c r="E611" s="38" t="s">
        <v>58</v>
      </c>
      <c r="F611" s="13" t="str">
        <f>IF(D611="","",IF((OR(D611=data_validation!A$1,D611=data_validation!A$2)),"Indicate Date","N/A"))</f>
        <v>N/A</v>
      </c>
      <c r="G611" s="38">
        <v>43560</v>
      </c>
      <c r="H611" s="38">
        <v>43561</v>
      </c>
      <c r="I611" s="13" t="s">
        <v>49</v>
      </c>
      <c r="J611" s="14">
        <f t="shared" si="62"/>
        <v>21000</v>
      </c>
      <c r="K611" s="14">
        <v>21000</v>
      </c>
      <c r="L611" s="14"/>
      <c r="M611" s="15"/>
      <c r="N611" s="98"/>
      <c r="O611" s="99"/>
      <c r="P611" s="99"/>
      <c r="Q611" s="99"/>
      <c r="R611" s="99"/>
      <c r="S611" s="99"/>
      <c r="T611" s="99"/>
      <c r="U611" s="99"/>
      <c r="V611" s="99"/>
      <c r="W611" s="99"/>
      <c r="X611" s="99"/>
      <c r="Y611" s="99"/>
      <c r="Z611" s="99"/>
      <c r="AA611" s="99"/>
      <c r="AB611" s="100"/>
      <c r="AC611" s="101"/>
      <c r="AD611" s="101"/>
      <c r="AE611" s="102"/>
      <c r="AF611" s="101"/>
      <c r="AG611" s="99"/>
      <c r="AH611" s="99"/>
      <c r="AI611" s="99"/>
      <c r="AJ611" s="99"/>
      <c r="AK611" s="99"/>
      <c r="AL611" s="99"/>
      <c r="AM611" s="99"/>
      <c r="AN611" s="99"/>
      <c r="AO611" s="100"/>
      <c r="AP611" s="103"/>
    </row>
    <row r="612" spans="1:42" s="104" customFormat="1" ht="59.25" customHeight="1">
      <c r="A612" s="17" t="s">
        <v>56</v>
      </c>
      <c r="B612" s="12" t="s">
        <v>555</v>
      </c>
      <c r="C612" s="16" t="s">
        <v>129</v>
      </c>
      <c r="D612" s="16" t="s">
        <v>44</v>
      </c>
      <c r="E612" s="38" t="s">
        <v>58</v>
      </c>
      <c r="F612" s="13" t="str">
        <f>IF(D612="","",IF((OR(D612=data_validation!A$1,D612=data_validation!A$2)),"Indicate Date","N/A"))</f>
        <v>N/A</v>
      </c>
      <c r="G612" s="38">
        <v>43560</v>
      </c>
      <c r="H612" s="38">
        <v>43561</v>
      </c>
      <c r="I612" s="13" t="s">
        <v>49</v>
      </c>
      <c r="J612" s="14">
        <f t="shared" si="62"/>
        <v>10000</v>
      </c>
      <c r="K612" s="14">
        <v>10000</v>
      </c>
      <c r="L612" s="14"/>
      <c r="M612" s="15"/>
      <c r="N612" s="98"/>
      <c r="O612" s="99"/>
      <c r="P612" s="99"/>
      <c r="Q612" s="99"/>
      <c r="R612" s="99"/>
      <c r="S612" s="99"/>
      <c r="T612" s="99"/>
      <c r="U612" s="99"/>
      <c r="V612" s="99"/>
      <c r="W612" s="99"/>
      <c r="X612" s="99"/>
      <c r="Y612" s="99"/>
      <c r="Z612" s="99"/>
      <c r="AA612" s="99"/>
      <c r="AB612" s="100"/>
      <c r="AC612" s="101"/>
      <c r="AD612" s="101"/>
      <c r="AE612" s="102"/>
      <c r="AF612" s="101"/>
      <c r="AG612" s="99"/>
      <c r="AH612" s="99"/>
      <c r="AI612" s="99"/>
      <c r="AJ612" s="99"/>
      <c r="AK612" s="99"/>
      <c r="AL612" s="99"/>
      <c r="AM612" s="99"/>
      <c r="AN612" s="99"/>
      <c r="AO612" s="100"/>
      <c r="AP612" s="103"/>
    </row>
    <row r="613" spans="1:42" s="104" customFormat="1" ht="62.25" customHeight="1">
      <c r="A613" s="17" t="s">
        <v>56</v>
      </c>
      <c r="B613" s="12" t="s">
        <v>552</v>
      </c>
      <c r="C613" s="16" t="s">
        <v>129</v>
      </c>
      <c r="D613" s="16" t="s">
        <v>44</v>
      </c>
      <c r="E613" s="38" t="s">
        <v>58</v>
      </c>
      <c r="F613" s="13" t="str">
        <f>IF(D613="","",IF((OR(D613=data_validation!A$1,D613=data_validation!A$2)),"Indicate Date","N/A"))</f>
        <v>N/A</v>
      </c>
      <c r="G613" s="38">
        <v>43560</v>
      </c>
      <c r="H613" s="38">
        <v>43561</v>
      </c>
      <c r="I613" s="13" t="s">
        <v>49</v>
      </c>
      <c r="J613" s="14">
        <f t="shared" si="62"/>
        <v>168000</v>
      </c>
      <c r="K613" s="14">
        <v>168000</v>
      </c>
      <c r="L613" s="14"/>
      <c r="M613" s="15"/>
      <c r="N613" s="98"/>
      <c r="O613" s="99"/>
      <c r="P613" s="99"/>
      <c r="Q613" s="99"/>
      <c r="R613" s="99"/>
      <c r="S613" s="99"/>
      <c r="T613" s="99"/>
      <c r="U613" s="99"/>
      <c r="V613" s="99"/>
      <c r="W613" s="99"/>
      <c r="X613" s="99"/>
      <c r="Y613" s="99"/>
      <c r="Z613" s="99"/>
      <c r="AA613" s="99"/>
      <c r="AB613" s="100"/>
      <c r="AC613" s="101"/>
      <c r="AD613" s="101"/>
      <c r="AE613" s="102"/>
      <c r="AF613" s="101"/>
      <c r="AG613" s="99"/>
      <c r="AH613" s="99"/>
      <c r="AI613" s="99"/>
      <c r="AJ613" s="99"/>
      <c r="AK613" s="99"/>
      <c r="AL613" s="99"/>
      <c r="AM613" s="99"/>
      <c r="AN613" s="99"/>
      <c r="AO613" s="100"/>
      <c r="AP613" s="103"/>
    </row>
    <row r="614" spans="1:42" s="104" customFormat="1" ht="69" customHeight="1">
      <c r="A614" s="17" t="s">
        <v>56</v>
      </c>
      <c r="B614" s="12" t="s">
        <v>557</v>
      </c>
      <c r="C614" s="16" t="s">
        <v>129</v>
      </c>
      <c r="D614" s="16" t="s">
        <v>44</v>
      </c>
      <c r="E614" s="38" t="s">
        <v>58</v>
      </c>
      <c r="F614" s="13" t="str">
        <f>IF(D614="","",IF((OR(D614=data_validation!A$1,D614=data_validation!A$2)),"Indicate Date","N/A"))</f>
        <v>N/A</v>
      </c>
      <c r="G614" s="38">
        <v>43560</v>
      </c>
      <c r="H614" s="38">
        <v>43561</v>
      </c>
      <c r="I614" s="13" t="s">
        <v>49</v>
      </c>
      <c r="J614" s="14">
        <f t="shared" si="62"/>
        <v>8481</v>
      </c>
      <c r="K614" s="14">
        <v>8481</v>
      </c>
      <c r="L614" s="14"/>
      <c r="M614" s="15"/>
      <c r="N614" s="98"/>
      <c r="O614" s="99"/>
      <c r="P614" s="99"/>
      <c r="Q614" s="99"/>
      <c r="R614" s="99"/>
      <c r="S614" s="99"/>
      <c r="T614" s="99"/>
      <c r="U614" s="99"/>
      <c r="V614" s="99"/>
      <c r="W614" s="99"/>
      <c r="X614" s="99"/>
      <c r="Y614" s="99"/>
      <c r="Z614" s="99"/>
      <c r="AA614" s="99"/>
      <c r="AB614" s="100"/>
      <c r="AC614" s="101"/>
      <c r="AD614" s="101"/>
      <c r="AE614" s="102"/>
      <c r="AF614" s="101"/>
      <c r="AG614" s="99"/>
      <c r="AH614" s="99"/>
      <c r="AI614" s="99"/>
      <c r="AJ614" s="99"/>
      <c r="AK614" s="99"/>
      <c r="AL614" s="99"/>
      <c r="AM614" s="99"/>
      <c r="AN614" s="99"/>
      <c r="AO614" s="100"/>
      <c r="AP614" s="103"/>
    </row>
    <row r="615" spans="1:42" s="104" customFormat="1" ht="69" customHeight="1">
      <c r="A615" s="17" t="s">
        <v>56</v>
      </c>
      <c r="B615" s="12" t="s">
        <v>556</v>
      </c>
      <c r="C615" s="16" t="s">
        <v>129</v>
      </c>
      <c r="D615" s="16" t="s">
        <v>44</v>
      </c>
      <c r="E615" s="38" t="s">
        <v>58</v>
      </c>
      <c r="F615" s="13" t="str">
        <f>IF(D615="","",IF((OR(D615=data_validation!A$1,D615=data_validation!A$2)),"Indicate Date","N/A"))</f>
        <v>N/A</v>
      </c>
      <c r="G615" s="38">
        <v>43560</v>
      </c>
      <c r="H615" s="38">
        <v>43561</v>
      </c>
      <c r="I615" s="13" t="s">
        <v>49</v>
      </c>
      <c r="J615" s="14">
        <f t="shared" si="62"/>
        <v>48000</v>
      </c>
      <c r="K615" s="14">
        <v>48000</v>
      </c>
      <c r="L615" s="14"/>
      <c r="M615" s="15"/>
      <c r="N615" s="98"/>
      <c r="O615" s="99"/>
      <c r="P615" s="99"/>
      <c r="Q615" s="99"/>
      <c r="R615" s="99"/>
      <c r="S615" s="99"/>
      <c r="T615" s="99"/>
      <c r="U615" s="99"/>
      <c r="V615" s="99"/>
      <c r="W615" s="99"/>
      <c r="X615" s="99"/>
      <c r="Y615" s="99"/>
      <c r="Z615" s="99"/>
      <c r="AA615" s="99"/>
      <c r="AB615" s="100"/>
      <c r="AC615" s="101"/>
      <c r="AD615" s="101"/>
      <c r="AE615" s="102"/>
      <c r="AF615" s="101"/>
      <c r="AG615" s="99"/>
      <c r="AH615" s="99"/>
      <c r="AI615" s="99"/>
      <c r="AJ615" s="99"/>
      <c r="AK615" s="99"/>
      <c r="AL615" s="99"/>
      <c r="AM615" s="99"/>
      <c r="AN615" s="99"/>
      <c r="AO615" s="100"/>
      <c r="AP615" s="103"/>
    </row>
    <row r="616" spans="1:42" s="104" customFormat="1" ht="69" customHeight="1">
      <c r="A616" s="17" t="s">
        <v>56</v>
      </c>
      <c r="B616" s="12" t="s">
        <v>558</v>
      </c>
      <c r="C616" s="16" t="s">
        <v>129</v>
      </c>
      <c r="D616" s="16" t="s">
        <v>44</v>
      </c>
      <c r="E616" s="38" t="s">
        <v>58</v>
      </c>
      <c r="F616" s="13" t="str">
        <f>IF(D616="","",IF((OR(D616=data_validation!A$1,D616=data_validation!A$2)),"Indicate Date","N/A"))</f>
        <v>N/A</v>
      </c>
      <c r="G616" s="38">
        <v>43622</v>
      </c>
      <c r="H616" s="38" t="s">
        <v>560</v>
      </c>
      <c r="I616" s="13" t="s">
        <v>49</v>
      </c>
      <c r="J616" s="14">
        <f t="shared" si="62"/>
        <v>30000</v>
      </c>
      <c r="K616" s="14">
        <v>30000</v>
      </c>
      <c r="L616" s="14"/>
      <c r="M616" s="15"/>
      <c r="N616" s="98"/>
      <c r="O616" s="99"/>
      <c r="P616" s="99"/>
      <c r="Q616" s="99"/>
      <c r="R616" s="99"/>
      <c r="S616" s="99"/>
      <c r="T616" s="99"/>
      <c r="U616" s="99"/>
      <c r="V616" s="99"/>
      <c r="W616" s="99"/>
      <c r="X616" s="99"/>
      <c r="Y616" s="99"/>
      <c r="Z616" s="99"/>
      <c r="AA616" s="99"/>
      <c r="AB616" s="100"/>
      <c r="AC616" s="101"/>
      <c r="AD616" s="101"/>
      <c r="AE616" s="102"/>
      <c r="AF616" s="101"/>
      <c r="AG616" s="99"/>
      <c r="AH616" s="99"/>
      <c r="AI616" s="99"/>
      <c r="AJ616" s="99"/>
      <c r="AK616" s="99"/>
      <c r="AL616" s="99"/>
      <c r="AM616" s="99"/>
      <c r="AN616" s="99"/>
      <c r="AO616" s="100"/>
      <c r="AP616" s="103"/>
    </row>
    <row r="617" spans="1:42" s="104" customFormat="1" ht="69" customHeight="1">
      <c r="A617" s="17" t="s">
        <v>56</v>
      </c>
      <c r="B617" s="12" t="s">
        <v>559</v>
      </c>
      <c r="C617" s="16" t="s">
        <v>129</v>
      </c>
      <c r="D617" s="16" t="s">
        <v>44</v>
      </c>
      <c r="E617" s="38">
        <v>43712</v>
      </c>
      <c r="F617" s="13" t="str">
        <f>IF(D617="","",IF((OR(D617=data_validation!A$1,D617=data_validation!A$2)),"Indicate Date","N/A"))</f>
        <v>N/A</v>
      </c>
      <c r="G617" s="38">
        <v>43718</v>
      </c>
      <c r="H617" s="38">
        <v>43719</v>
      </c>
      <c r="I617" s="13" t="s">
        <v>49</v>
      </c>
      <c r="J617" s="14">
        <f t="shared" si="62"/>
        <v>75000</v>
      </c>
      <c r="K617" s="14">
        <v>75000</v>
      </c>
      <c r="L617" s="14"/>
      <c r="M617" s="15"/>
      <c r="N617" s="98"/>
      <c r="O617" s="99"/>
      <c r="P617" s="99"/>
      <c r="Q617" s="99"/>
      <c r="R617" s="99"/>
      <c r="S617" s="99"/>
      <c r="T617" s="99"/>
      <c r="U617" s="99"/>
      <c r="V617" s="99"/>
      <c r="W617" s="99"/>
      <c r="X617" s="99"/>
      <c r="Y617" s="99"/>
      <c r="Z617" s="99"/>
      <c r="AA617" s="99"/>
      <c r="AB617" s="100"/>
      <c r="AC617" s="101"/>
      <c r="AD617" s="101"/>
      <c r="AE617" s="102"/>
      <c r="AF617" s="101"/>
      <c r="AG617" s="99"/>
      <c r="AH617" s="99"/>
      <c r="AI617" s="99"/>
      <c r="AJ617" s="99"/>
      <c r="AK617" s="99"/>
      <c r="AL617" s="99"/>
      <c r="AM617" s="99"/>
      <c r="AN617" s="99"/>
      <c r="AO617" s="100"/>
      <c r="AP617" s="103"/>
    </row>
    <row r="618" spans="1:42" s="104" customFormat="1" ht="69" customHeight="1">
      <c r="A618" s="17" t="s">
        <v>59</v>
      </c>
      <c r="B618" s="12" t="s">
        <v>132</v>
      </c>
      <c r="C618" s="16" t="s">
        <v>129</v>
      </c>
      <c r="D618" s="16" t="s">
        <v>40</v>
      </c>
      <c r="E618" s="38" t="s">
        <v>58</v>
      </c>
      <c r="F618" s="13" t="str">
        <f>IF(D618="","",IF((OR(D618=data_validation!A$1,D618=data_validation!A$2)),"Indicate Date","N/A"))</f>
        <v>N/A</v>
      </c>
      <c r="G618" s="38">
        <v>43487</v>
      </c>
      <c r="H618" s="38">
        <v>43489</v>
      </c>
      <c r="I618" s="13" t="s">
        <v>49</v>
      </c>
      <c r="J618" s="14">
        <f t="shared" si="62"/>
        <v>13530</v>
      </c>
      <c r="K618" s="14">
        <v>13530</v>
      </c>
      <c r="L618" s="14"/>
      <c r="M618" s="15"/>
      <c r="N618" s="98"/>
      <c r="O618" s="99"/>
      <c r="P618" s="99"/>
      <c r="Q618" s="99"/>
      <c r="R618" s="99"/>
      <c r="S618" s="99"/>
      <c r="T618" s="99"/>
      <c r="U618" s="99"/>
      <c r="V618" s="99"/>
      <c r="W618" s="99"/>
      <c r="X618" s="99"/>
      <c r="Y618" s="99"/>
      <c r="Z618" s="99"/>
      <c r="AA618" s="99"/>
      <c r="AB618" s="100"/>
      <c r="AC618" s="101"/>
      <c r="AD618" s="101"/>
      <c r="AE618" s="102"/>
      <c r="AF618" s="101"/>
      <c r="AG618" s="99"/>
      <c r="AH618" s="99"/>
      <c r="AI618" s="99"/>
      <c r="AJ618" s="99"/>
      <c r="AK618" s="99"/>
      <c r="AL618" s="99"/>
      <c r="AM618" s="99"/>
      <c r="AN618" s="99"/>
      <c r="AO618" s="100"/>
      <c r="AP618" s="103"/>
    </row>
    <row r="619" spans="1:42" s="104" customFormat="1" ht="69" customHeight="1">
      <c r="A619" s="17" t="s">
        <v>74</v>
      </c>
      <c r="B619" s="12" t="s">
        <v>561</v>
      </c>
      <c r="C619" s="16" t="s">
        <v>129</v>
      </c>
      <c r="D619" s="16" t="s">
        <v>44</v>
      </c>
      <c r="E619" s="38" t="s">
        <v>58</v>
      </c>
      <c r="F619" s="13" t="str">
        <f>IF(D619="","",IF((OR(D619=data_validation!A$1,D619=data_validation!A$2)),"Indicate Date","N/A"))</f>
        <v>N/A</v>
      </c>
      <c r="G619" s="38">
        <v>43487</v>
      </c>
      <c r="H619" s="38">
        <v>43489</v>
      </c>
      <c r="I619" s="13" t="s">
        <v>49</v>
      </c>
      <c r="J619" s="14">
        <f t="shared" si="62"/>
        <v>66600</v>
      </c>
      <c r="K619" s="14">
        <v>66600</v>
      </c>
      <c r="L619" s="14"/>
      <c r="M619" s="15"/>
      <c r="N619" s="98"/>
      <c r="O619" s="99"/>
      <c r="P619" s="99"/>
      <c r="Q619" s="99"/>
      <c r="R619" s="99"/>
      <c r="S619" s="99"/>
      <c r="T619" s="99"/>
      <c r="U619" s="99"/>
      <c r="V619" s="99"/>
      <c r="W619" s="99"/>
      <c r="X619" s="99"/>
      <c r="Y619" s="99"/>
      <c r="Z619" s="99"/>
      <c r="AA619" s="99"/>
      <c r="AB619" s="100"/>
      <c r="AC619" s="101"/>
      <c r="AD619" s="101"/>
      <c r="AE619" s="102"/>
      <c r="AF619" s="101"/>
      <c r="AG619" s="99"/>
      <c r="AH619" s="99"/>
      <c r="AI619" s="99"/>
      <c r="AJ619" s="99"/>
      <c r="AK619" s="99"/>
      <c r="AL619" s="99"/>
      <c r="AM619" s="99"/>
      <c r="AN619" s="99"/>
      <c r="AO619" s="100"/>
      <c r="AP619" s="103"/>
    </row>
    <row r="620" spans="1:42" s="104" customFormat="1" ht="69" customHeight="1">
      <c r="A620" s="17" t="s">
        <v>75</v>
      </c>
      <c r="B620" s="12" t="s">
        <v>562</v>
      </c>
      <c r="C620" s="16" t="s">
        <v>129</v>
      </c>
      <c r="D620" s="16" t="s">
        <v>44</v>
      </c>
      <c r="E620" s="38">
        <v>43556</v>
      </c>
      <c r="F620" s="13" t="str">
        <f>IF(D620="","",IF((OR(D620=data_validation!A$1,D620=data_validation!A$2)),"Indicate Date","N/A"))</f>
        <v>N/A</v>
      </c>
      <c r="G620" s="38">
        <v>43559</v>
      </c>
      <c r="H620" s="38">
        <v>43560</v>
      </c>
      <c r="I620" s="13" t="s">
        <v>49</v>
      </c>
      <c r="J620" s="14">
        <f t="shared" si="62"/>
        <v>105000</v>
      </c>
      <c r="K620" s="14">
        <v>105000</v>
      </c>
      <c r="L620" s="14"/>
      <c r="M620" s="15"/>
      <c r="N620" s="98"/>
      <c r="O620" s="99"/>
      <c r="P620" s="99"/>
      <c r="Q620" s="99"/>
      <c r="R620" s="99"/>
      <c r="S620" s="99"/>
      <c r="T620" s="99"/>
      <c r="U620" s="99"/>
      <c r="V620" s="99"/>
      <c r="W620" s="99"/>
      <c r="X620" s="99"/>
      <c r="Y620" s="99"/>
      <c r="Z620" s="99"/>
      <c r="AA620" s="99"/>
      <c r="AB620" s="100"/>
      <c r="AC620" s="101"/>
      <c r="AD620" s="101"/>
      <c r="AE620" s="102"/>
      <c r="AF620" s="101"/>
      <c r="AG620" s="99"/>
      <c r="AH620" s="99"/>
      <c r="AI620" s="99"/>
      <c r="AJ620" s="99"/>
      <c r="AK620" s="99"/>
      <c r="AL620" s="99"/>
      <c r="AM620" s="99"/>
      <c r="AN620" s="99"/>
      <c r="AO620" s="100"/>
      <c r="AP620" s="103"/>
    </row>
    <row r="621" spans="1:42" s="104" customFormat="1" ht="69" customHeight="1">
      <c r="A621" s="17" t="s">
        <v>77</v>
      </c>
      <c r="B621" s="12" t="s">
        <v>563</v>
      </c>
      <c r="C621" s="16" t="s">
        <v>129</v>
      </c>
      <c r="D621" s="16" t="s">
        <v>44</v>
      </c>
      <c r="E621" s="38">
        <v>43482</v>
      </c>
      <c r="F621" s="13" t="str">
        <f>IF(D621="","",IF((OR(D621=data_validation!A$1,D621=data_validation!A$2)),"Indicate Date","N/A"))</f>
        <v>N/A</v>
      </c>
      <c r="G621" s="38">
        <v>43487</v>
      </c>
      <c r="H621" s="38">
        <v>43489</v>
      </c>
      <c r="I621" s="13" t="s">
        <v>49</v>
      </c>
      <c r="J621" s="14">
        <f t="shared" si="62"/>
        <v>86000</v>
      </c>
      <c r="K621" s="14"/>
      <c r="L621" s="14">
        <v>86000</v>
      </c>
      <c r="M621" s="15"/>
      <c r="N621" s="98"/>
      <c r="O621" s="99"/>
      <c r="P621" s="99"/>
      <c r="Q621" s="99"/>
      <c r="R621" s="99"/>
      <c r="S621" s="99"/>
      <c r="T621" s="99"/>
      <c r="U621" s="99"/>
      <c r="V621" s="99"/>
      <c r="W621" s="99"/>
      <c r="X621" s="99"/>
      <c r="Y621" s="99"/>
      <c r="Z621" s="99"/>
      <c r="AA621" s="99"/>
      <c r="AB621" s="100"/>
      <c r="AC621" s="101"/>
      <c r="AD621" s="101"/>
      <c r="AE621" s="102"/>
      <c r="AF621" s="101"/>
      <c r="AG621" s="99"/>
      <c r="AH621" s="99"/>
      <c r="AI621" s="99"/>
      <c r="AJ621" s="99"/>
      <c r="AK621" s="99"/>
      <c r="AL621" s="99"/>
      <c r="AM621" s="99"/>
      <c r="AN621" s="99"/>
      <c r="AO621" s="100"/>
      <c r="AP621" s="103"/>
    </row>
    <row r="622" spans="1:42" s="104" customFormat="1" ht="69" customHeight="1">
      <c r="A622" s="17" t="s">
        <v>103</v>
      </c>
      <c r="B622" s="12" t="s">
        <v>402</v>
      </c>
      <c r="C622" s="16" t="s">
        <v>129</v>
      </c>
      <c r="D622" s="16" t="s">
        <v>44</v>
      </c>
      <c r="E622" s="38">
        <v>43482</v>
      </c>
      <c r="F622" s="13" t="str">
        <f>IF(D622="","",IF((OR(D622=data_validation!A$1,D622=data_validation!A$2)),"Indicate Date","N/A"))</f>
        <v>N/A</v>
      </c>
      <c r="G622" s="38">
        <v>43487</v>
      </c>
      <c r="H622" s="38">
        <v>43489</v>
      </c>
      <c r="I622" s="13" t="s">
        <v>49</v>
      </c>
      <c r="J622" s="14">
        <f t="shared" si="62"/>
        <v>15000</v>
      </c>
      <c r="K622" s="14"/>
      <c r="L622" s="14">
        <v>15000</v>
      </c>
      <c r="M622" s="15"/>
      <c r="N622" s="98"/>
      <c r="O622" s="99"/>
      <c r="P622" s="99"/>
      <c r="Q622" s="99"/>
      <c r="R622" s="99"/>
      <c r="S622" s="99"/>
      <c r="T622" s="99"/>
      <c r="U622" s="99"/>
      <c r="V622" s="99"/>
      <c r="W622" s="99"/>
      <c r="X622" s="99"/>
      <c r="Y622" s="99"/>
      <c r="Z622" s="99"/>
      <c r="AA622" s="99"/>
      <c r="AB622" s="100"/>
      <c r="AC622" s="101"/>
      <c r="AD622" s="101"/>
      <c r="AE622" s="102"/>
      <c r="AF622" s="101"/>
      <c r="AG622" s="99"/>
      <c r="AH622" s="99"/>
      <c r="AI622" s="99"/>
      <c r="AJ622" s="99"/>
      <c r="AK622" s="99"/>
      <c r="AL622" s="99"/>
      <c r="AM622" s="99"/>
      <c r="AN622" s="99"/>
      <c r="AO622" s="100"/>
      <c r="AP622" s="103"/>
    </row>
    <row r="623" spans="1:42" s="104" customFormat="1" ht="45.75" customHeight="1">
      <c r="A623" s="17" t="s">
        <v>56</v>
      </c>
      <c r="B623" s="12" t="s">
        <v>541</v>
      </c>
      <c r="C623" s="16" t="s">
        <v>130</v>
      </c>
      <c r="D623" s="16" t="s">
        <v>44</v>
      </c>
      <c r="E623" s="38" t="s">
        <v>58</v>
      </c>
      <c r="F623" s="13" t="str">
        <f>IF(D623="","",IF((OR(D623=data_validation!A$1,D623=data_validation!A$2)),"Indicate Date","N/A"))</f>
        <v>N/A</v>
      </c>
      <c r="G623" s="38">
        <v>43662</v>
      </c>
      <c r="H623" s="38">
        <v>43664</v>
      </c>
      <c r="I623" s="13" t="s">
        <v>49</v>
      </c>
      <c r="J623" s="14">
        <f t="shared" si="62"/>
        <v>37500</v>
      </c>
      <c r="K623" s="14">
        <v>37500</v>
      </c>
      <c r="L623" s="14"/>
      <c r="M623" s="15"/>
      <c r="N623" s="98"/>
      <c r="O623" s="99"/>
      <c r="P623" s="99"/>
      <c r="Q623" s="99"/>
      <c r="R623" s="99"/>
      <c r="S623" s="99"/>
      <c r="T623" s="99"/>
      <c r="U623" s="99"/>
      <c r="V623" s="99"/>
      <c r="W623" s="99"/>
      <c r="X623" s="99"/>
      <c r="Y623" s="99"/>
      <c r="Z623" s="99"/>
      <c r="AA623" s="99"/>
      <c r="AB623" s="100"/>
      <c r="AC623" s="101"/>
      <c r="AD623" s="101"/>
      <c r="AE623" s="102"/>
      <c r="AF623" s="101"/>
      <c r="AG623" s="99"/>
      <c r="AH623" s="99"/>
      <c r="AI623" s="99"/>
      <c r="AJ623" s="99"/>
      <c r="AK623" s="99"/>
      <c r="AL623" s="99"/>
      <c r="AM623" s="99"/>
      <c r="AN623" s="99"/>
      <c r="AO623" s="100"/>
      <c r="AP623" s="103"/>
    </row>
    <row r="624" spans="1:42" s="104" customFormat="1" ht="45.75" customHeight="1">
      <c r="A624" s="17" t="s">
        <v>56</v>
      </c>
      <c r="B624" s="12" t="s">
        <v>543</v>
      </c>
      <c r="C624" s="16" t="s">
        <v>130</v>
      </c>
      <c r="D624" s="16" t="s">
        <v>44</v>
      </c>
      <c r="E624" s="38">
        <v>43593</v>
      </c>
      <c r="F624" s="13" t="str">
        <f>IF(D624="","",IF((OR(D624=data_validation!A$1,D624=data_validation!A$2)),"Indicate Date","N/A"))</f>
        <v>N/A</v>
      </c>
      <c r="G624" s="38">
        <v>43599</v>
      </c>
      <c r="H624" s="38">
        <v>43600</v>
      </c>
      <c r="I624" s="13" t="s">
        <v>49</v>
      </c>
      <c r="J624" s="14">
        <f t="shared" si="62"/>
        <v>270000</v>
      </c>
      <c r="K624" s="14">
        <v>270000</v>
      </c>
      <c r="L624" s="14"/>
      <c r="M624" s="15"/>
      <c r="N624" s="98"/>
      <c r="O624" s="99"/>
      <c r="P624" s="99"/>
      <c r="Q624" s="99"/>
      <c r="R624" s="99"/>
      <c r="S624" s="99"/>
      <c r="T624" s="99"/>
      <c r="U624" s="99"/>
      <c r="V624" s="99"/>
      <c r="W624" s="99"/>
      <c r="X624" s="99"/>
      <c r="Y624" s="99"/>
      <c r="Z624" s="99"/>
      <c r="AA624" s="99"/>
      <c r="AB624" s="100"/>
      <c r="AC624" s="101"/>
      <c r="AD624" s="101"/>
      <c r="AE624" s="102"/>
      <c r="AF624" s="101"/>
      <c r="AG624" s="99"/>
      <c r="AH624" s="99"/>
      <c r="AI624" s="99"/>
      <c r="AJ624" s="99"/>
      <c r="AK624" s="99"/>
      <c r="AL624" s="99"/>
      <c r="AM624" s="99"/>
      <c r="AN624" s="99"/>
      <c r="AO624" s="100"/>
      <c r="AP624" s="103"/>
    </row>
    <row r="625" spans="1:42" s="104" customFormat="1" ht="45.75" customHeight="1">
      <c r="A625" s="17" t="s">
        <v>75</v>
      </c>
      <c r="B625" s="12" t="s">
        <v>542</v>
      </c>
      <c r="C625" s="16" t="s">
        <v>130</v>
      </c>
      <c r="D625" s="16" t="s">
        <v>44</v>
      </c>
      <c r="E625" s="38">
        <v>43559</v>
      </c>
      <c r="F625" s="13" t="str">
        <f>IF(D625="","",IF((OR(D625=data_validation!A$1,D625=data_validation!A$2)),"Indicate Date","N/A"))</f>
        <v>N/A</v>
      </c>
      <c r="G625" s="38">
        <v>43564</v>
      </c>
      <c r="H625" s="38">
        <v>43565</v>
      </c>
      <c r="I625" s="13" t="s">
        <v>49</v>
      </c>
      <c r="J625" s="14">
        <f t="shared" si="62"/>
        <v>225000</v>
      </c>
      <c r="K625" s="14">
        <v>225000</v>
      </c>
      <c r="L625" s="14"/>
      <c r="M625" s="15"/>
      <c r="N625" s="98"/>
      <c r="O625" s="99"/>
      <c r="P625" s="99"/>
      <c r="Q625" s="99"/>
      <c r="R625" s="99"/>
      <c r="S625" s="99"/>
      <c r="T625" s="99"/>
      <c r="U625" s="99"/>
      <c r="V625" s="99"/>
      <c r="W625" s="99"/>
      <c r="X625" s="99"/>
      <c r="Y625" s="99"/>
      <c r="Z625" s="99"/>
      <c r="AA625" s="99"/>
      <c r="AB625" s="100"/>
      <c r="AC625" s="101"/>
      <c r="AD625" s="101"/>
      <c r="AE625" s="102"/>
      <c r="AF625" s="101"/>
      <c r="AG625" s="99"/>
      <c r="AH625" s="99"/>
      <c r="AI625" s="99"/>
      <c r="AJ625" s="99"/>
      <c r="AK625" s="99"/>
      <c r="AL625" s="99"/>
      <c r="AM625" s="99"/>
      <c r="AN625" s="99"/>
      <c r="AO625" s="100"/>
      <c r="AP625" s="103"/>
    </row>
    <row r="626" spans="1:42" s="104" customFormat="1" ht="45.75" customHeight="1">
      <c r="A626" s="17" t="s">
        <v>75</v>
      </c>
      <c r="B626" s="12" t="s">
        <v>544</v>
      </c>
      <c r="C626" s="16" t="s">
        <v>130</v>
      </c>
      <c r="D626" s="16" t="s">
        <v>44</v>
      </c>
      <c r="E626" s="38">
        <v>43497</v>
      </c>
      <c r="F626" s="13" t="str">
        <f>IF(D626="","",IF((OR(D626=data_validation!A$1,D626=data_validation!A$2)),"Indicate Date","N/A"))</f>
        <v>N/A</v>
      </c>
      <c r="G626" s="38">
        <v>43503</v>
      </c>
      <c r="H626" s="38">
        <v>43504</v>
      </c>
      <c r="I626" s="13" t="s">
        <v>49</v>
      </c>
      <c r="J626" s="14">
        <f t="shared" si="62"/>
        <v>270000</v>
      </c>
      <c r="K626" s="14">
        <v>270000</v>
      </c>
      <c r="L626" s="14"/>
      <c r="M626" s="15"/>
      <c r="N626" s="98"/>
      <c r="O626" s="99"/>
      <c r="P626" s="99"/>
      <c r="Q626" s="99"/>
      <c r="R626" s="99"/>
      <c r="S626" s="99"/>
      <c r="T626" s="99"/>
      <c r="U626" s="99"/>
      <c r="V626" s="99"/>
      <c r="W626" s="99"/>
      <c r="X626" s="99"/>
      <c r="Y626" s="99"/>
      <c r="Z626" s="99"/>
      <c r="AA626" s="99"/>
      <c r="AB626" s="100"/>
      <c r="AC626" s="101"/>
      <c r="AD626" s="101"/>
      <c r="AE626" s="102"/>
      <c r="AF626" s="101"/>
      <c r="AG626" s="99"/>
      <c r="AH626" s="99"/>
      <c r="AI626" s="99"/>
      <c r="AJ626" s="99"/>
      <c r="AK626" s="99"/>
      <c r="AL626" s="99"/>
      <c r="AM626" s="99"/>
      <c r="AN626" s="99"/>
      <c r="AO626" s="100"/>
      <c r="AP626" s="103"/>
    </row>
    <row r="627" spans="1:42" s="104" customFormat="1" ht="45.75" customHeight="1">
      <c r="A627" s="17" t="s">
        <v>75</v>
      </c>
      <c r="B627" s="12" t="s">
        <v>145</v>
      </c>
      <c r="C627" s="16" t="s">
        <v>130</v>
      </c>
      <c r="D627" s="16" t="s">
        <v>44</v>
      </c>
      <c r="E627" s="38">
        <v>43559</v>
      </c>
      <c r="F627" s="13" t="str">
        <f>IF(D627="","",IF((OR(D627=data_validation!A$1,D627=data_validation!A$2)),"Indicate Date","N/A"))</f>
        <v>N/A</v>
      </c>
      <c r="G627" s="38">
        <v>43564</v>
      </c>
      <c r="H627" s="38">
        <v>43565</v>
      </c>
      <c r="I627" s="13" t="s">
        <v>49</v>
      </c>
      <c r="J627" s="14">
        <f t="shared" si="62"/>
        <v>135000</v>
      </c>
      <c r="K627" s="14">
        <v>135000</v>
      </c>
      <c r="L627" s="14"/>
      <c r="M627" s="15"/>
      <c r="N627" s="98"/>
      <c r="O627" s="99"/>
      <c r="P627" s="99"/>
      <c r="Q627" s="99"/>
      <c r="R627" s="99"/>
      <c r="S627" s="99"/>
      <c r="T627" s="99"/>
      <c r="U627" s="99"/>
      <c r="V627" s="99"/>
      <c r="W627" s="99"/>
      <c r="X627" s="99"/>
      <c r="Y627" s="99"/>
      <c r="Z627" s="99"/>
      <c r="AA627" s="99"/>
      <c r="AB627" s="100"/>
      <c r="AC627" s="101"/>
      <c r="AD627" s="101"/>
      <c r="AE627" s="102"/>
      <c r="AF627" s="101"/>
      <c r="AG627" s="99"/>
      <c r="AH627" s="99"/>
      <c r="AI627" s="99"/>
      <c r="AJ627" s="99"/>
      <c r="AK627" s="99"/>
      <c r="AL627" s="99"/>
      <c r="AM627" s="99"/>
      <c r="AN627" s="99"/>
      <c r="AO627" s="100"/>
      <c r="AP627" s="103"/>
    </row>
    <row r="628" spans="1:42" s="104" customFormat="1" ht="45.75" customHeight="1">
      <c r="A628" s="17" t="s">
        <v>75</v>
      </c>
      <c r="B628" s="12" t="s">
        <v>146</v>
      </c>
      <c r="C628" s="16" t="s">
        <v>130</v>
      </c>
      <c r="D628" s="16" t="s">
        <v>44</v>
      </c>
      <c r="E628" s="38">
        <v>43593</v>
      </c>
      <c r="F628" s="13" t="str">
        <f>IF(D628="","",IF((OR(D628=data_validation!A$1,D628=data_validation!A$2)),"Indicate Date","N/A"))</f>
        <v>N/A</v>
      </c>
      <c r="G628" s="38">
        <v>43599</v>
      </c>
      <c r="H628" s="38">
        <v>43601</v>
      </c>
      <c r="I628" s="13" t="s">
        <v>49</v>
      </c>
      <c r="J628" s="14">
        <f t="shared" si="62"/>
        <v>270000</v>
      </c>
      <c r="K628" s="14">
        <v>270000</v>
      </c>
      <c r="L628" s="14"/>
      <c r="M628" s="15"/>
      <c r="N628" s="98"/>
      <c r="O628" s="99"/>
      <c r="P628" s="99"/>
      <c r="Q628" s="99"/>
      <c r="R628" s="99"/>
      <c r="S628" s="99"/>
      <c r="T628" s="99"/>
      <c r="U628" s="99"/>
      <c r="V628" s="99"/>
      <c r="W628" s="99"/>
      <c r="X628" s="99"/>
      <c r="Y628" s="99"/>
      <c r="Z628" s="99"/>
      <c r="AA628" s="99"/>
      <c r="AB628" s="100"/>
      <c r="AC628" s="101"/>
      <c r="AD628" s="101"/>
      <c r="AE628" s="102"/>
      <c r="AF628" s="101"/>
      <c r="AG628" s="99"/>
      <c r="AH628" s="99"/>
      <c r="AI628" s="99"/>
      <c r="AJ628" s="99"/>
      <c r="AK628" s="99"/>
      <c r="AL628" s="99"/>
      <c r="AM628" s="99"/>
      <c r="AN628" s="99"/>
      <c r="AO628" s="100"/>
      <c r="AP628" s="103"/>
    </row>
    <row r="629" spans="1:42" s="104" customFormat="1" ht="51" customHeight="1">
      <c r="A629" s="17" t="s">
        <v>75</v>
      </c>
      <c r="B629" s="12" t="s">
        <v>147</v>
      </c>
      <c r="C629" s="16" t="s">
        <v>130</v>
      </c>
      <c r="D629" s="16" t="s">
        <v>44</v>
      </c>
      <c r="E629" s="38">
        <v>43559</v>
      </c>
      <c r="F629" s="13" t="str">
        <f>IF(D629="","",IF((OR(D629=data_validation!A$1,D629=data_validation!A$2)),"Indicate Date","N/A"))</f>
        <v>N/A</v>
      </c>
      <c r="G629" s="38">
        <v>43564</v>
      </c>
      <c r="H629" s="38">
        <v>43565</v>
      </c>
      <c r="I629" s="13" t="s">
        <v>49</v>
      </c>
      <c r="J629" s="14">
        <f t="shared" si="62"/>
        <v>225000</v>
      </c>
      <c r="K629" s="14">
        <v>225000</v>
      </c>
      <c r="L629" s="14"/>
      <c r="M629" s="15"/>
      <c r="N629" s="98"/>
      <c r="O629" s="99"/>
      <c r="P629" s="99"/>
      <c r="Q629" s="99"/>
      <c r="R629" s="99"/>
      <c r="S629" s="99"/>
      <c r="T629" s="99"/>
      <c r="U629" s="99"/>
      <c r="V629" s="99"/>
      <c r="W629" s="99"/>
      <c r="X629" s="99"/>
      <c r="Y629" s="99"/>
      <c r="Z629" s="99"/>
      <c r="AA629" s="99"/>
      <c r="AB629" s="100"/>
      <c r="AC629" s="101"/>
      <c r="AD629" s="101"/>
      <c r="AE629" s="102"/>
      <c r="AF629" s="101"/>
      <c r="AG629" s="99"/>
      <c r="AH629" s="99"/>
      <c r="AI629" s="99"/>
      <c r="AJ629" s="99"/>
      <c r="AK629" s="99"/>
      <c r="AL629" s="99"/>
      <c r="AM629" s="99"/>
      <c r="AN629" s="99"/>
      <c r="AO629" s="100"/>
      <c r="AP629" s="103"/>
    </row>
    <row r="630" spans="1:42" s="104" customFormat="1" ht="45.75" customHeight="1">
      <c r="A630" s="17" t="s">
        <v>59</v>
      </c>
      <c r="B630" s="12" t="s">
        <v>144</v>
      </c>
      <c r="C630" s="16" t="s">
        <v>535</v>
      </c>
      <c r="D630" s="16" t="s">
        <v>40</v>
      </c>
      <c r="E630" s="38">
        <v>43593</v>
      </c>
      <c r="F630" s="13" t="str">
        <f>IF(D630="","",IF((OR(D630=data_validation!A$1,D630=data_validation!A$2)),"Indicate Date","N/A"))</f>
        <v>N/A</v>
      </c>
      <c r="G630" s="38">
        <v>43599</v>
      </c>
      <c r="H630" s="38">
        <v>43601</v>
      </c>
      <c r="I630" s="13" t="s">
        <v>49</v>
      </c>
      <c r="J630" s="14">
        <f t="shared" ref="J630:J635" si="63">SUM(K630:L630)</f>
        <v>165899.3535</v>
      </c>
      <c r="K630" s="14">
        <v>165899.3535</v>
      </c>
      <c r="L630" s="14"/>
      <c r="M630" s="15"/>
      <c r="N630" s="98"/>
      <c r="O630" s="99"/>
      <c r="P630" s="99"/>
      <c r="Q630" s="99"/>
      <c r="R630" s="99"/>
      <c r="S630" s="99"/>
      <c r="T630" s="99"/>
      <c r="U630" s="99"/>
      <c r="V630" s="99"/>
      <c r="W630" s="99"/>
      <c r="X630" s="99"/>
      <c r="Y630" s="99"/>
      <c r="Z630" s="99"/>
      <c r="AA630" s="99"/>
      <c r="AB630" s="100"/>
      <c r="AC630" s="101"/>
      <c r="AD630" s="101"/>
      <c r="AE630" s="102"/>
      <c r="AF630" s="101"/>
      <c r="AG630" s="99"/>
      <c r="AH630" s="99"/>
      <c r="AI630" s="99"/>
      <c r="AJ630" s="99"/>
      <c r="AK630" s="99"/>
      <c r="AL630" s="99"/>
      <c r="AM630" s="99"/>
      <c r="AN630" s="99"/>
      <c r="AO630" s="100"/>
      <c r="AP630" s="103"/>
    </row>
    <row r="631" spans="1:42" s="104" customFormat="1" ht="48.75" customHeight="1">
      <c r="A631" s="17" t="s">
        <v>62</v>
      </c>
      <c r="B631" s="12" t="s">
        <v>117</v>
      </c>
      <c r="C631" s="16" t="s">
        <v>535</v>
      </c>
      <c r="D631" s="16" t="s">
        <v>44</v>
      </c>
      <c r="E631" s="38">
        <v>43483</v>
      </c>
      <c r="F631" s="13" t="str">
        <f>IF(D631="","",IF((OR(D631=data_validation!A$1,D631=data_validation!A$2)),"Indicate Date","N/A"))</f>
        <v>N/A</v>
      </c>
      <c r="G631" s="38">
        <v>43487</v>
      </c>
      <c r="H631" s="38">
        <v>43489</v>
      </c>
      <c r="I631" s="13" t="s">
        <v>49</v>
      </c>
      <c r="J631" s="14">
        <f t="shared" si="63"/>
        <v>871075</v>
      </c>
      <c r="K631" s="14">
        <v>871075</v>
      </c>
      <c r="L631" s="14"/>
      <c r="M631" s="15"/>
      <c r="N631" s="98"/>
      <c r="O631" s="99"/>
      <c r="P631" s="99"/>
      <c r="Q631" s="99"/>
      <c r="R631" s="99"/>
      <c r="S631" s="99"/>
      <c r="T631" s="99"/>
      <c r="U631" s="99"/>
      <c r="V631" s="99"/>
      <c r="W631" s="99"/>
      <c r="X631" s="99"/>
      <c r="Y631" s="99"/>
      <c r="Z631" s="99"/>
      <c r="AA631" s="99"/>
      <c r="AB631" s="100"/>
      <c r="AC631" s="101"/>
      <c r="AD631" s="101"/>
      <c r="AE631" s="102"/>
      <c r="AF631" s="101"/>
      <c r="AG631" s="99"/>
      <c r="AH631" s="99"/>
      <c r="AI631" s="99"/>
      <c r="AJ631" s="99"/>
      <c r="AK631" s="99"/>
      <c r="AL631" s="99"/>
      <c r="AM631" s="99"/>
      <c r="AN631" s="99"/>
      <c r="AO631" s="100"/>
      <c r="AP631" s="103"/>
    </row>
    <row r="632" spans="1:42" s="104" customFormat="1" ht="46.5" customHeight="1">
      <c r="A632" s="43" t="s">
        <v>63</v>
      </c>
      <c r="B632" s="12" t="s">
        <v>143</v>
      </c>
      <c r="C632" s="16" t="s">
        <v>535</v>
      </c>
      <c r="D632" s="16" t="s">
        <v>44</v>
      </c>
      <c r="E632" s="38">
        <v>43483</v>
      </c>
      <c r="F632" s="13" t="str">
        <f>IF(D632="","",IF((OR(D632=data_validation!A$1,D632=data_validation!A$2)),"Indicate Date","N/A"))</f>
        <v>N/A</v>
      </c>
      <c r="G632" s="38">
        <v>43487</v>
      </c>
      <c r="H632" s="38">
        <v>43489</v>
      </c>
      <c r="I632" s="13" t="s">
        <v>49</v>
      </c>
      <c r="J632" s="14">
        <f t="shared" si="63"/>
        <v>128925</v>
      </c>
      <c r="K632" s="14">
        <v>128925</v>
      </c>
      <c r="L632" s="14"/>
      <c r="M632" s="15"/>
      <c r="N632" s="98"/>
      <c r="O632" s="99"/>
      <c r="P632" s="99"/>
      <c r="Q632" s="99"/>
      <c r="R632" s="99"/>
      <c r="S632" s="99"/>
      <c r="T632" s="99"/>
      <c r="U632" s="99"/>
      <c r="V632" s="99"/>
      <c r="W632" s="99"/>
      <c r="X632" s="99"/>
      <c r="Y632" s="99"/>
      <c r="Z632" s="99"/>
      <c r="AA632" s="99"/>
      <c r="AB632" s="100"/>
      <c r="AC632" s="101"/>
      <c r="AD632" s="101"/>
      <c r="AE632" s="102"/>
      <c r="AF632" s="101"/>
      <c r="AG632" s="99"/>
      <c r="AH632" s="99"/>
      <c r="AI632" s="99"/>
      <c r="AJ632" s="99"/>
      <c r="AK632" s="99"/>
      <c r="AL632" s="99"/>
      <c r="AM632" s="99"/>
      <c r="AN632" s="99"/>
      <c r="AO632" s="100"/>
      <c r="AP632" s="103"/>
    </row>
    <row r="633" spans="1:42" s="104" customFormat="1" ht="46.5" customHeight="1">
      <c r="A633" s="17" t="s">
        <v>131</v>
      </c>
      <c r="B633" s="12" t="s">
        <v>142</v>
      </c>
      <c r="C633" s="16" t="s">
        <v>535</v>
      </c>
      <c r="D633" s="16" t="s">
        <v>44</v>
      </c>
      <c r="E633" s="38">
        <v>43483</v>
      </c>
      <c r="F633" s="13" t="str">
        <f>IF(D633="","",IF((OR(D633=data_validation!A$1,D633=data_validation!A$2)),"Indicate Date","N/A"))</f>
        <v>N/A</v>
      </c>
      <c r="G633" s="38">
        <v>43487</v>
      </c>
      <c r="H633" s="38">
        <v>43489</v>
      </c>
      <c r="I633" s="13" t="s">
        <v>49</v>
      </c>
      <c r="J633" s="14">
        <f t="shared" si="63"/>
        <v>55000</v>
      </c>
      <c r="K633" s="14">
        <v>55000</v>
      </c>
      <c r="L633" s="14"/>
      <c r="M633" s="15"/>
      <c r="N633" s="98"/>
      <c r="O633" s="99"/>
      <c r="P633" s="99"/>
      <c r="Q633" s="99"/>
      <c r="R633" s="99"/>
      <c r="S633" s="99"/>
      <c r="T633" s="99"/>
      <c r="U633" s="99"/>
      <c r="V633" s="99"/>
      <c r="W633" s="99"/>
      <c r="X633" s="99"/>
      <c r="Y633" s="99"/>
      <c r="Z633" s="99"/>
      <c r="AA633" s="99"/>
      <c r="AB633" s="100"/>
      <c r="AC633" s="101"/>
      <c r="AD633" s="101"/>
      <c r="AE633" s="102"/>
      <c r="AF633" s="101"/>
      <c r="AG633" s="99"/>
      <c r="AH633" s="99"/>
      <c r="AI633" s="99"/>
      <c r="AJ633" s="99"/>
      <c r="AK633" s="99"/>
      <c r="AL633" s="99"/>
      <c r="AM633" s="99"/>
      <c r="AN633" s="99"/>
      <c r="AO633" s="100"/>
      <c r="AP633" s="103"/>
    </row>
    <row r="634" spans="1:42" s="104" customFormat="1" ht="45.75" customHeight="1">
      <c r="A634" s="17" t="s">
        <v>77</v>
      </c>
      <c r="B634" s="12" t="s">
        <v>259</v>
      </c>
      <c r="C634" s="16" t="s">
        <v>535</v>
      </c>
      <c r="D634" s="16" t="s">
        <v>40</v>
      </c>
      <c r="E634" s="38" t="s">
        <v>58</v>
      </c>
      <c r="F634" s="13" t="str">
        <f>IF(D634="","",IF((OR(D634=data_validation!A$1,D634=data_validation!A$2)),"Indicate Date","N/A"))</f>
        <v>N/A</v>
      </c>
      <c r="G634" s="38">
        <v>43487</v>
      </c>
      <c r="H634" s="38">
        <v>43489</v>
      </c>
      <c r="I634" s="13" t="s">
        <v>49</v>
      </c>
      <c r="J634" s="14">
        <f t="shared" si="63"/>
        <v>40000</v>
      </c>
      <c r="K634" s="14"/>
      <c r="L634" s="14">
        <v>40000</v>
      </c>
      <c r="M634" s="15"/>
      <c r="N634" s="98"/>
      <c r="O634" s="99"/>
      <c r="P634" s="99"/>
      <c r="Q634" s="99"/>
      <c r="R634" s="99"/>
      <c r="S634" s="99"/>
      <c r="T634" s="99"/>
      <c r="U634" s="99"/>
      <c r="V634" s="99"/>
      <c r="W634" s="99"/>
      <c r="X634" s="99"/>
      <c r="Y634" s="99"/>
      <c r="Z634" s="99"/>
      <c r="AA634" s="99"/>
      <c r="AB634" s="100"/>
      <c r="AC634" s="101"/>
      <c r="AD634" s="101"/>
      <c r="AE634" s="102"/>
      <c r="AF634" s="101"/>
      <c r="AG634" s="99"/>
      <c r="AH634" s="99"/>
      <c r="AI634" s="99"/>
      <c r="AJ634" s="99"/>
      <c r="AK634" s="99"/>
      <c r="AL634" s="99"/>
      <c r="AM634" s="99"/>
      <c r="AN634" s="99"/>
      <c r="AO634" s="100"/>
      <c r="AP634" s="103"/>
    </row>
    <row r="635" spans="1:42" s="104" customFormat="1" ht="50.25" customHeight="1">
      <c r="A635" s="17" t="s">
        <v>149</v>
      </c>
      <c r="B635" s="13" t="s">
        <v>260</v>
      </c>
      <c r="C635" s="16" t="s">
        <v>535</v>
      </c>
      <c r="D635" s="16" t="s">
        <v>44</v>
      </c>
      <c r="E635" s="121">
        <v>43503</v>
      </c>
      <c r="F635" s="13" t="str">
        <f>IF(D635="","",IF((OR(D635=data_validation!A$1,D635=data_validation!A$2)),"Indicate Date","N/A"))</f>
        <v>N/A</v>
      </c>
      <c r="G635" s="121">
        <v>43508</v>
      </c>
      <c r="H635" s="121">
        <v>43510</v>
      </c>
      <c r="I635" s="13" t="s">
        <v>49</v>
      </c>
      <c r="J635" s="14">
        <f t="shared" si="63"/>
        <v>100000</v>
      </c>
      <c r="K635" s="14"/>
      <c r="L635" s="14">
        <v>100000</v>
      </c>
      <c r="M635" s="15"/>
      <c r="N635" s="98"/>
      <c r="O635" s="99"/>
      <c r="P635" s="99"/>
      <c r="Q635" s="99"/>
      <c r="R635" s="99"/>
      <c r="S635" s="99"/>
      <c r="T635" s="99"/>
      <c r="U635" s="99"/>
      <c r="V635" s="99"/>
      <c r="W635" s="99"/>
      <c r="X635" s="99"/>
      <c r="Y635" s="99"/>
      <c r="Z635" s="99"/>
      <c r="AA635" s="99"/>
      <c r="AB635" s="100"/>
      <c r="AC635" s="101"/>
      <c r="AD635" s="101"/>
      <c r="AE635" s="102"/>
      <c r="AF635" s="101"/>
      <c r="AG635" s="99"/>
      <c r="AH635" s="99"/>
      <c r="AI635" s="99"/>
      <c r="AJ635" s="99"/>
      <c r="AK635" s="99"/>
      <c r="AL635" s="99"/>
      <c r="AM635" s="99"/>
      <c r="AN635" s="99"/>
      <c r="AO635" s="100"/>
      <c r="AP635" s="103"/>
    </row>
    <row r="636" spans="1:42" s="104" customFormat="1" ht="33.75" customHeight="1">
      <c r="A636" s="17" t="s">
        <v>56</v>
      </c>
      <c r="B636" s="12" t="s">
        <v>516</v>
      </c>
      <c r="C636" s="16" t="s">
        <v>155</v>
      </c>
      <c r="D636" s="16" t="s">
        <v>44</v>
      </c>
      <c r="E636" s="38" t="s">
        <v>58</v>
      </c>
      <c r="F636" s="13" t="str">
        <f>IF(D636="","",IF((OR(D636=data_validation!A$1,D636=data_validation!A$2)),"Indicate Date","N/A"))</f>
        <v>N/A</v>
      </c>
      <c r="G636" s="38">
        <v>43489</v>
      </c>
      <c r="H636" s="38">
        <v>43490</v>
      </c>
      <c r="I636" s="13" t="s">
        <v>49</v>
      </c>
      <c r="J636" s="14">
        <f t="shared" ref="J636:J641" si="64">SUM(K636:L636)</f>
        <v>25000</v>
      </c>
      <c r="K636" s="14">
        <v>25000</v>
      </c>
      <c r="L636" s="14"/>
      <c r="M636" s="15"/>
      <c r="N636" s="98"/>
      <c r="O636" s="99"/>
      <c r="P636" s="99"/>
      <c r="Q636" s="99"/>
      <c r="R636" s="99"/>
      <c r="S636" s="99"/>
      <c r="T636" s="99"/>
      <c r="U636" s="99"/>
      <c r="V636" s="99"/>
      <c r="W636" s="99"/>
      <c r="X636" s="99"/>
      <c r="Y636" s="99"/>
      <c r="Z636" s="99"/>
      <c r="AA636" s="99"/>
      <c r="AB636" s="100"/>
      <c r="AC636" s="101"/>
      <c r="AD636" s="101"/>
      <c r="AE636" s="102"/>
      <c r="AF636" s="101"/>
      <c r="AG636" s="99"/>
      <c r="AH636" s="99"/>
      <c r="AI636" s="99"/>
      <c r="AJ636" s="99"/>
      <c r="AK636" s="99"/>
      <c r="AL636" s="99"/>
      <c r="AM636" s="99"/>
      <c r="AN636" s="99"/>
      <c r="AO636" s="100"/>
      <c r="AP636" s="103"/>
    </row>
    <row r="637" spans="1:42" s="104" customFormat="1" ht="33.75" customHeight="1">
      <c r="A637" s="17" t="s">
        <v>56</v>
      </c>
      <c r="B637" s="12" t="s">
        <v>516</v>
      </c>
      <c r="C637" s="16" t="s">
        <v>155</v>
      </c>
      <c r="D637" s="16" t="s">
        <v>44</v>
      </c>
      <c r="E637" s="38" t="s">
        <v>58</v>
      </c>
      <c r="F637" s="13" t="str">
        <f>IF(D637="","",IF((OR(D637=data_validation!A$1,D637=data_validation!A$2)),"Indicate Date","N/A"))</f>
        <v>N/A</v>
      </c>
      <c r="G637" s="38">
        <v>43655</v>
      </c>
      <c r="H637" s="38">
        <v>43656</v>
      </c>
      <c r="I637" s="13" t="s">
        <v>49</v>
      </c>
      <c r="J637" s="14">
        <f t="shared" si="64"/>
        <v>25000</v>
      </c>
      <c r="K637" s="14">
        <v>25000</v>
      </c>
      <c r="L637" s="14"/>
      <c r="M637" s="15"/>
      <c r="N637" s="98"/>
      <c r="O637" s="99"/>
      <c r="P637" s="99"/>
      <c r="Q637" s="99"/>
      <c r="R637" s="99"/>
      <c r="S637" s="99"/>
      <c r="T637" s="99"/>
      <c r="U637" s="99"/>
      <c r="V637" s="99"/>
      <c r="W637" s="99"/>
      <c r="X637" s="99"/>
      <c r="Y637" s="99"/>
      <c r="Z637" s="99"/>
      <c r="AA637" s="99"/>
      <c r="AB637" s="100"/>
      <c r="AC637" s="101"/>
      <c r="AD637" s="101"/>
      <c r="AE637" s="102"/>
      <c r="AF637" s="101"/>
      <c r="AG637" s="99"/>
      <c r="AH637" s="99"/>
      <c r="AI637" s="99"/>
      <c r="AJ637" s="99"/>
      <c r="AK637" s="99"/>
      <c r="AL637" s="99"/>
      <c r="AM637" s="99"/>
      <c r="AN637" s="99"/>
      <c r="AO637" s="100"/>
      <c r="AP637" s="103"/>
    </row>
    <row r="638" spans="1:42" s="104" customFormat="1" ht="31.5" customHeight="1">
      <c r="A638" s="17" t="s">
        <v>59</v>
      </c>
      <c r="B638" s="12" t="s">
        <v>203</v>
      </c>
      <c r="C638" s="16" t="s">
        <v>155</v>
      </c>
      <c r="D638" s="16" t="s">
        <v>40</v>
      </c>
      <c r="E638" s="13" t="str">
        <f>IF(D638="","",IF((OR(D638=data_validation!A$1,D638=data_validation!A$2,D638=data_validation!A$5,D638=data_validation!A$6,D638=data_validation!A$14,D638=data_validation!A$16)),"Indicate Date","N/A"))</f>
        <v>N/A</v>
      </c>
      <c r="F638" s="13" t="str">
        <f>IF(D638="","",IF((OR(D638=data_validation!A$1,D638=data_validation!A$2)),"Indicate Date","N/A"))</f>
        <v>N/A</v>
      </c>
      <c r="G638" s="38">
        <v>43489</v>
      </c>
      <c r="H638" s="38">
        <v>43490</v>
      </c>
      <c r="I638" s="13" t="s">
        <v>49</v>
      </c>
      <c r="J638" s="14">
        <f t="shared" si="64"/>
        <v>191995.16</v>
      </c>
      <c r="K638" s="14">
        <v>191995.16</v>
      </c>
      <c r="L638" s="14"/>
      <c r="M638" s="15"/>
      <c r="N638" s="98"/>
      <c r="O638" s="99"/>
      <c r="P638" s="99"/>
      <c r="Q638" s="99"/>
      <c r="R638" s="99"/>
      <c r="S638" s="99"/>
      <c r="T638" s="99"/>
      <c r="U638" s="99"/>
      <c r="V638" s="99"/>
      <c r="W638" s="99"/>
      <c r="X638" s="99"/>
      <c r="Y638" s="99"/>
      <c r="Z638" s="99"/>
      <c r="AA638" s="99"/>
      <c r="AB638" s="100"/>
      <c r="AC638" s="101"/>
      <c r="AD638" s="101"/>
      <c r="AE638" s="102"/>
      <c r="AF638" s="101"/>
      <c r="AG638" s="99"/>
      <c r="AH638" s="99"/>
      <c r="AI638" s="99"/>
      <c r="AJ638" s="99"/>
      <c r="AK638" s="99"/>
      <c r="AL638" s="99"/>
      <c r="AM638" s="99"/>
      <c r="AN638" s="99"/>
      <c r="AO638" s="100"/>
      <c r="AP638" s="103"/>
    </row>
    <row r="639" spans="1:42" s="104" customFormat="1" ht="31.5" customHeight="1">
      <c r="A639" s="17" t="s">
        <v>59</v>
      </c>
      <c r="B639" s="12" t="s">
        <v>203</v>
      </c>
      <c r="C639" s="16" t="s">
        <v>155</v>
      </c>
      <c r="D639" s="16" t="s">
        <v>44</v>
      </c>
      <c r="E639" s="38">
        <v>43483</v>
      </c>
      <c r="F639" s="38" t="s">
        <v>58</v>
      </c>
      <c r="G639" s="38">
        <v>43489</v>
      </c>
      <c r="H639" s="38">
        <v>43490</v>
      </c>
      <c r="I639" s="13" t="s">
        <v>49</v>
      </c>
      <c r="J639" s="14">
        <f t="shared" si="64"/>
        <v>108005</v>
      </c>
      <c r="K639" s="14">
        <v>108005</v>
      </c>
      <c r="L639" s="14"/>
      <c r="M639" s="15"/>
      <c r="N639" s="98"/>
      <c r="O639" s="99"/>
      <c r="P639" s="99"/>
      <c r="Q639" s="99"/>
      <c r="R639" s="99"/>
      <c r="S639" s="99"/>
      <c r="T639" s="99"/>
      <c r="U639" s="99"/>
      <c r="V639" s="99"/>
      <c r="W639" s="99"/>
      <c r="X639" s="99"/>
      <c r="Y639" s="99"/>
      <c r="Z639" s="99"/>
      <c r="AA639" s="99"/>
      <c r="AB639" s="100"/>
      <c r="AC639" s="101"/>
      <c r="AD639" s="101"/>
      <c r="AE639" s="102"/>
      <c r="AF639" s="101"/>
      <c r="AG639" s="99"/>
      <c r="AH639" s="99"/>
      <c r="AI639" s="99"/>
      <c r="AJ639" s="99"/>
      <c r="AK639" s="99"/>
      <c r="AL639" s="99"/>
      <c r="AM639" s="99"/>
      <c r="AN639" s="99"/>
      <c r="AO639" s="100"/>
      <c r="AP639" s="103"/>
    </row>
    <row r="640" spans="1:42" s="104" customFormat="1" ht="39.75" customHeight="1">
      <c r="A640" s="17" t="s">
        <v>131</v>
      </c>
      <c r="B640" s="12" t="s">
        <v>520</v>
      </c>
      <c r="C640" s="16" t="s">
        <v>155</v>
      </c>
      <c r="D640" s="16" t="s">
        <v>35</v>
      </c>
      <c r="E640" s="38" t="s">
        <v>58</v>
      </c>
      <c r="F640" s="13" t="str">
        <f>IF(D640="","",IF((OR(D640=data_validation!A$1,D640=data_validation!A$2)),"Indicate Date","N/A"))</f>
        <v>N/A</v>
      </c>
      <c r="G640" s="38">
        <v>43655</v>
      </c>
      <c r="H640" s="38">
        <v>43656</v>
      </c>
      <c r="I640" s="13" t="s">
        <v>49</v>
      </c>
      <c r="J640" s="14">
        <f t="shared" si="64"/>
        <v>35000</v>
      </c>
      <c r="K640" s="14">
        <v>35000</v>
      </c>
      <c r="L640" s="14"/>
      <c r="M640" s="15"/>
      <c r="N640" s="98"/>
      <c r="O640" s="99"/>
      <c r="P640" s="99"/>
      <c r="Q640" s="99"/>
      <c r="R640" s="99"/>
      <c r="S640" s="99"/>
      <c r="T640" s="99"/>
      <c r="U640" s="99"/>
      <c r="V640" s="99"/>
      <c r="W640" s="99"/>
      <c r="X640" s="99"/>
      <c r="Y640" s="99"/>
      <c r="Z640" s="99"/>
      <c r="AA640" s="99"/>
      <c r="AB640" s="100"/>
      <c r="AC640" s="101"/>
      <c r="AD640" s="101"/>
      <c r="AE640" s="102"/>
      <c r="AF640" s="101"/>
      <c r="AG640" s="99"/>
      <c r="AH640" s="99"/>
      <c r="AI640" s="99"/>
      <c r="AJ640" s="99"/>
      <c r="AK640" s="99"/>
      <c r="AL640" s="99"/>
      <c r="AM640" s="99"/>
      <c r="AN640" s="99"/>
      <c r="AO640" s="100"/>
      <c r="AP640" s="103"/>
    </row>
    <row r="641" spans="1:42" s="104" customFormat="1" ht="37.5" customHeight="1">
      <c r="A641" s="17" t="s">
        <v>128</v>
      </c>
      <c r="B641" s="12" t="s">
        <v>521</v>
      </c>
      <c r="C641" s="16" t="s">
        <v>155</v>
      </c>
      <c r="D641" s="16" t="s">
        <v>35</v>
      </c>
      <c r="E641" s="38">
        <v>43661</v>
      </c>
      <c r="F641" s="13" t="str">
        <f>IF(D641="","",IF((OR(D641=data_validation!A$1,D641=data_validation!A$2)),"Indicate Date","N/A"))</f>
        <v>N/A</v>
      </c>
      <c r="G641" s="38">
        <v>43655</v>
      </c>
      <c r="H641" s="38">
        <v>43656</v>
      </c>
      <c r="I641" s="13" t="s">
        <v>49</v>
      </c>
      <c r="J641" s="14">
        <f t="shared" si="64"/>
        <v>100000</v>
      </c>
      <c r="K641" s="14">
        <v>100000</v>
      </c>
      <c r="L641" s="14"/>
      <c r="M641" s="15"/>
      <c r="N641" s="98"/>
      <c r="O641" s="99"/>
      <c r="P641" s="99"/>
      <c r="Q641" s="99"/>
      <c r="R641" s="99"/>
      <c r="S641" s="99"/>
      <c r="T641" s="99"/>
      <c r="U641" s="99"/>
      <c r="V641" s="99"/>
      <c r="W641" s="99"/>
      <c r="X641" s="99"/>
      <c r="Y641" s="99"/>
      <c r="Z641" s="99"/>
      <c r="AA641" s="99"/>
      <c r="AB641" s="100"/>
      <c r="AC641" s="101"/>
      <c r="AD641" s="101"/>
      <c r="AE641" s="102"/>
      <c r="AF641" s="101"/>
      <c r="AG641" s="99"/>
      <c r="AH641" s="99"/>
      <c r="AI641" s="99"/>
      <c r="AJ641" s="99"/>
      <c r="AK641" s="99"/>
      <c r="AL641" s="99"/>
      <c r="AM641" s="99"/>
      <c r="AN641" s="99"/>
      <c r="AO641" s="100"/>
      <c r="AP641" s="103"/>
    </row>
    <row r="642" spans="1:42" s="104" customFormat="1" ht="33.75">
      <c r="A642" s="17" t="s">
        <v>65</v>
      </c>
      <c r="B642" s="12" t="s">
        <v>195</v>
      </c>
      <c r="C642" s="16" t="s">
        <v>200</v>
      </c>
      <c r="D642" s="16" t="s">
        <v>44</v>
      </c>
      <c r="E642" s="38">
        <v>43529</v>
      </c>
      <c r="F642" s="13" t="str">
        <f>IF(D642="","",IF((OR(D642=data_validation!A$1,D642=data_validation!A$2)),"Indicate Date","N/A"))</f>
        <v>N/A</v>
      </c>
      <c r="G642" s="115">
        <v>43536</v>
      </c>
      <c r="H642" s="115">
        <v>43539</v>
      </c>
      <c r="I642" s="13" t="s">
        <v>49</v>
      </c>
      <c r="J642" s="14">
        <f t="shared" ref="J642:J661" si="65">SUM(K642:L642)</f>
        <v>71782.149999999994</v>
      </c>
      <c r="K642" s="14">
        <v>71782.149999999994</v>
      </c>
      <c r="L642" s="14"/>
      <c r="M642" s="15"/>
      <c r="N642" s="98"/>
      <c r="O642" s="99"/>
      <c r="P642" s="99"/>
      <c r="Q642" s="99"/>
      <c r="R642" s="99"/>
      <c r="S642" s="99"/>
      <c r="T642" s="99"/>
      <c r="U642" s="99"/>
      <c r="V642" s="99"/>
      <c r="W642" s="99"/>
      <c r="X642" s="99"/>
      <c r="Y642" s="99"/>
      <c r="Z642" s="99"/>
      <c r="AA642" s="99"/>
      <c r="AB642" s="100"/>
      <c r="AC642" s="101"/>
      <c r="AD642" s="101"/>
      <c r="AE642" s="102"/>
      <c r="AF642" s="101"/>
      <c r="AG642" s="99"/>
      <c r="AH642" s="99"/>
      <c r="AI642" s="99"/>
      <c r="AJ642" s="99"/>
      <c r="AK642" s="99"/>
      <c r="AL642" s="99"/>
      <c r="AM642" s="99"/>
      <c r="AN642" s="99"/>
      <c r="AO642" s="100"/>
      <c r="AP642" s="103"/>
    </row>
    <row r="643" spans="1:42" s="104" customFormat="1" ht="56.25" customHeight="1">
      <c r="A643" s="17" t="s">
        <v>76</v>
      </c>
      <c r="B643" s="12" t="s">
        <v>199</v>
      </c>
      <c r="C643" s="16" t="s">
        <v>200</v>
      </c>
      <c r="D643" s="16" t="s">
        <v>44</v>
      </c>
      <c r="E643" s="13" t="s">
        <v>58</v>
      </c>
      <c r="F643" s="13" t="str">
        <f>IF(D643="","",IF((OR(D643=data_validation!A$1,D643=data_validation!A$2)),"Indicate Date","N/A"))</f>
        <v>N/A</v>
      </c>
      <c r="G643" s="115">
        <v>43536</v>
      </c>
      <c r="H643" s="115">
        <v>43539</v>
      </c>
      <c r="I643" s="13" t="s">
        <v>49</v>
      </c>
      <c r="J643" s="14">
        <f t="shared" si="65"/>
        <v>50000</v>
      </c>
      <c r="K643" s="14"/>
      <c r="L643" s="14">
        <v>50000</v>
      </c>
      <c r="M643" s="15"/>
      <c r="N643" s="98"/>
      <c r="O643" s="99"/>
      <c r="P643" s="99"/>
      <c r="Q643" s="99"/>
      <c r="R643" s="99"/>
      <c r="S643" s="99"/>
      <c r="T643" s="99"/>
      <c r="U643" s="99"/>
      <c r="V643" s="99"/>
      <c r="W643" s="99"/>
      <c r="X643" s="99"/>
      <c r="Y643" s="99"/>
      <c r="Z643" s="99"/>
      <c r="AA643" s="99"/>
      <c r="AB643" s="100"/>
      <c r="AC643" s="101"/>
      <c r="AD643" s="101"/>
      <c r="AE643" s="102"/>
      <c r="AF643" s="101"/>
      <c r="AG643" s="99"/>
      <c r="AH643" s="99"/>
      <c r="AI643" s="99"/>
      <c r="AJ643" s="99"/>
      <c r="AK643" s="99"/>
      <c r="AL643" s="99"/>
      <c r="AM643" s="99"/>
      <c r="AN643" s="99"/>
      <c r="AO643" s="100"/>
      <c r="AP643" s="103"/>
    </row>
    <row r="644" spans="1:42" s="104" customFormat="1" ht="59.25" customHeight="1">
      <c r="A644" s="17" t="s">
        <v>103</v>
      </c>
      <c r="B644" s="12" t="s">
        <v>229</v>
      </c>
      <c r="C644" s="16" t="s">
        <v>200</v>
      </c>
      <c r="D644" s="16" t="s">
        <v>44</v>
      </c>
      <c r="E644" s="13" t="s">
        <v>58</v>
      </c>
      <c r="F644" s="13" t="str">
        <f>IF(D644="","",IF((OR(D644=data_validation!A$1,D644=data_validation!A$2)),"Indicate Date","N/A"))</f>
        <v>N/A</v>
      </c>
      <c r="G644" s="115">
        <v>43536</v>
      </c>
      <c r="H644" s="115">
        <v>43539</v>
      </c>
      <c r="I644" s="13" t="s">
        <v>49</v>
      </c>
      <c r="J644" s="14">
        <f>SUM(K644:L644)</f>
        <v>35000</v>
      </c>
      <c r="K644" s="14"/>
      <c r="L644" s="14">
        <v>35000</v>
      </c>
      <c r="M644" s="15"/>
      <c r="N644" s="98"/>
      <c r="O644" s="99"/>
      <c r="P644" s="99"/>
      <c r="Q644" s="99"/>
      <c r="R644" s="99"/>
      <c r="S644" s="99"/>
      <c r="T644" s="99"/>
      <c r="U644" s="99"/>
      <c r="V644" s="99"/>
      <c r="W644" s="99"/>
      <c r="X644" s="99"/>
      <c r="Y644" s="99"/>
      <c r="Z644" s="99"/>
      <c r="AA644" s="99"/>
      <c r="AB644" s="100"/>
      <c r="AC644" s="101"/>
      <c r="AD644" s="101"/>
      <c r="AE644" s="102"/>
      <c r="AF644" s="101"/>
      <c r="AG644" s="99"/>
      <c r="AH644" s="99"/>
      <c r="AI644" s="99"/>
      <c r="AJ644" s="99"/>
      <c r="AK644" s="99"/>
      <c r="AL644" s="99"/>
      <c r="AM644" s="99"/>
      <c r="AN644" s="99"/>
      <c r="AO644" s="100"/>
      <c r="AP644" s="103"/>
    </row>
    <row r="645" spans="1:42" s="104" customFormat="1" ht="44.25" customHeight="1">
      <c r="A645" s="17" t="s">
        <v>56</v>
      </c>
      <c r="B645" s="109" t="s">
        <v>216</v>
      </c>
      <c r="C645" s="16" t="s">
        <v>519</v>
      </c>
      <c r="D645" s="16" t="s">
        <v>44</v>
      </c>
      <c r="E645" s="38">
        <v>43529</v>
      </c>
      <c r="F645" s="13" t="str">
        <f>IF(D645="","",IF((OR(D645=data_validation!A$1,D645=data_validation!A$2)),"Indicate Date","N/A"))</f>
        <v>N/A</v>
      </c>
      <c r="G645" s="38">
        <v>43536</v>
      </c>
      <c r="H645" s="38">
        <v>43539</v>
      </c>
      <c r="I645" s="13" t="s">
        <v>49</v>
      </c>
      <c r="J645" s="14">
        <f t="shared" si="65"/>
        <v>150000</v>
      </c>
      <c r="K645" s="14">
        <v>150000</v>
      </c>
      <c r="L645" s="14"/>
      <c r="M645" s="15"/>
      <c r="N645" s="98"/>
      <c r="O645" s="99"/>
      <c r="P645" s="99"/>
      <c r="Q645" s="99"/>
      <c r="R645" s="99"/>
      <c r="S645" s="99"/>
      <c r="T645" s="99"/>
      <c r="U645" s="99"/>
      <c r="V645" s="99"/>
      <c r="W645" s="99"/>
      <c r="X645" s="99"/>
      <c r="Y645" s="99"/>
      <c r="Z645" s="99"/>
      <c r="AA645" s="99"/>
      <c r="AB645" s="100"/>
      <c r="AC645" s="101"/>
      <c r="AD645" s="101"/>
      <c r="AE645" s="102"/>
      <c r="AF645" s="101"/>
      <c r="AG645" s="99"/>
      <c r="AH645" s="99"/>
      <c r="AI645" s="99"/>
      <c r="AJ645" s="99"/>
      <c r="AK645" s="99"/>
      <c r="AL645" s="99"/>
      <c r="AM645" s="99"/>
      <c r="AN645" s="99"/>
      <c r="AO645" s="100"/>
      <c r="AP645" s="103"/>
    </row>
    <row r="646" spans="1:42" s="104" customFormat="1" ht="44.25" customHeight="1">
      <c r="A646" s="17" t="s">
        <v>56</v>
      </c>
      <c r="B646" s="109" t="s">
        <v>522</v>
      </c>
      <c r="C646" s="16" t="s">
        <v>519</v>
      </c>
      <c r="D646" s="16" t="s">
        <v>44</v>
      </c>
      <c r="E646" s="38">
        <v>43529</v>
      </c>
      <c r="F646" s="13" t="str">
        <f>IF(D646="","",IF((OR(D646=data_validation!A$1,D646=data_validation!A$2)),"Indicate Date","N/A"))</f>
        <v>N/A</v>
      </c>
      <c r="G646" s="38">
        <v>43536</v>
      </c>
      <c r="H646" s="38">
        <v>43539</v>
      </c>
      <c r="I646" s="13" t="s">
        <v>49</v>
      </c>
      <c r="J646" s="14">
        <f>SUM(K646:L646)</f>
        <v>100000</v>
      </c>
      <c r="K646" s="14">
        <v>100000</v>
      </c>
      <c r="L646" s="14"/>
      <c r="M646" s="15"/>
      <c r="N646" s="98"/>
      <c r="O646" s="99"/>
      <c r="P646" s="99"/>
      <c r="Q646" s="99"/>
      <c r="R646" s="99"/>
      <c r="S646" s="99"/>
      <c r="T646" s="99"/>
      <c r="U646" s="99"/>
      <c r="V646" s="99"/>
      <c r="W646" s="99"/>
      <c r="X646" s="99"/>
      <c r="Y646" s="99"/>
      <c r="Z646" s="99"/>
      <c r="AA646" s="99"/>
      <c r="AB646" s="100"/>
      <c r="AC646" s="101"/>
      <c r="AD646" s="101"/>
      <c r="AE646" s="102"/>
      <c r="AF646" s="101"/>
      <c r="AG646" s="99"/>
      <c r="AH646" s="99"/>
      <c r="AI646" s="99"/>
      <c r="AJ646" s="99"/>
      <c r="AK646" s="99"/>
      <c r="AL646" s="99"/>
      <c r="AM646" s="99"/>
      <c r="AN646" s="99"/>
      <c r="AO646" s="100"/>
      <c r="AP646" s="103"/>
    </row>
    <row r="647" spans="1:42" s="104" customFormat="1" ht="44.25" customHeight="1">
      <c r="A647" s="17" t="s">
        <v>65</v>
      </c>
      <c r="B647" s="109" t="s">
        <v>523</v>
      </c>
      <c r="C647" s="16" t="s">
        <v>519</v>
      </c>
      <c r="D647" s="16" t="s">
        <v>44</v>
      </c>
      <c r="E647" s="38">
        <v>43529</v>
      </c>
      <c r="F647" s="13" t="str">
        <f>IF(D647="","",IF((OR(D647=data_validation!A$1,D647=data_validation!A$2)),"Indicate Date","N/A"))</f>
        <v>N/A</v>
      </c>
      <c r="G647" s="38">
        <v>43536</v>
      </c>
      <c r="H647" s="38">
        <v>43539</v>
      </c>
      <c r="I647" s="13" t="s">
        <v>49</v>
      </c>
      <c r="J647" s="14">
        <f>SUM(K647:L647)</f>
        <v>15000</v>
      </c>
      <c r="K647" s="14">
        <v>15000</v>
      </c>
      <c r="L647" s="14"/>
      <c r="M647" s="15"/>
      <c r="N647" s="98"/>
      <c r="O647" s="99"/>
      <c r="P647" s="99"/>
      <c r="Q647" s="99"/>
      <c r="R647" s="99"/>
      <c r="S647" s="99"/>
      <c r="T647" s="99"/>
      <c r="U647" s="99"/>
      <c r="V647" s="99"/>
      <c r="W647" s="99"/>
      <c r="X647" s="99"/>
      <c r="Y647" s="99"/>
      <c r="Z647" s="99"/>
      <c r="AA647" s="99"/>
      <c r="AB647" s="100"/>
      <c r="AC647" s="101"/>
      <c r="AD647" s="101"/>
      <c r="AE647" s="102"/>
      <c r="AF647" s="101"/>
      <c r="AG647" s="99"/>
      <c r="AH647" s="99"/>
      <c r="AI647" s="99"/>
      <c r="AJ647" s="99"/>
      <c r="AK647" s="99"/>
      <c r="AL647" s="99"/>
      <c r="AM647" s="99"/>
      <c r="AN647" s="99"/>
      <c r="AO647" s="100"/>
      <c r="AP647" s="103"/>
    </row>
    <row r="648" spans="1:42" s="104" customFormat="1" ht="44.25" customHeight="1">
      <c r="A648" s="17" t="s">
        <v>75</v>
      </c>
      <c r="B648" s="109" t="s">
        <v>524</v>
      </c>
      <c r="C648" s="16" t="s">
        <v>519</v>
      </c>
      <c r="D648" s="16" t="s">
        <v>44</v>
      </c>
      <c r="E648" s="38">
        <v>43651</v>
      </c>
      <c r="F648" s="13" t="str">
        <f>IF(D648="","",IF((OR(D648=data_validation!A$1,D648=data_validation!A$2)),"Indicate Date","N/A"))</f>
        <v>N/A</v>
      </c>
      <c r="G648" s="38">
        <v>43657</v>
      </c>
      <c r="H648" s="38">
        <v>43666</v>
      </c>
      <c r="I648" s="13" t="s">
        <v>49</v>
      </c>
      <c r="J648" s="14">
        <f>SUM(K648:L648)</f>
        <v>90000</v>
      </c>
      <c r="K648" s="14">
        <v>90000</v>
      </c>
      <c r="L648" s="14"/>
      <c r="M648" s="15"/>
      <c r="N648" s="98"/>
      <c r="O648" s="99"/>
      <c r="P648" s="99"/>
      <c r="Q648" s="99"/>
      <c r="R648" s="99"/>
      <c r="S648" s="99"/>
      <c r="T648" s="99"/>
      <c r="U648" s="99"/>
      <c r="V648" s="99"/>
      <c r="W648" s="99"/>
      <c r="X648" s="99"/>
      <c r="Y648" s="99"/>
      <c r="Z648" s="99"/>
      <c r="AA648" s="99"/>
      <c r="AB648" s="100"/>
      <c r="AC648" s="101"/>
      <c r="AD648" s="101"/>
      <c r="AE648" s="102"/>
      <c r="AF648" s="101"/>
      <c r="AG648" s="99"/>
      <c r="AH648" s="99"/>
      <c r="AI648" s="99"/>
      <c r="AJ648" s="99"/>
      <c r="AK648" s="99"/>
      <c r="AL648" s="99"/>
      <c r="AM648" s="99"/>
      <c r="AN648" s="99"/>
      <c r="AO648" s="100"/>
      <c r="AP648" s="103"/>
    </row>
    <row r="649" spans="1:42" s="104" customFormat="1" ht="56.25" customHeight="1">
      <c r="A649" s="17" t="s">
        <v>56</v>
      </c>
      <c r="B649" s="109" t="s">
        <v>531</v>
      </c>
      <c r="C649" s="16" t="s">
        <v>530</v>
      </c>
      <c r="D649" s="16" t="s">
        <v>44</v>
      </c>
      <c r="E649" s="38">
        <v>43529</v>
      </c>
      <c r="F649" s="13" t="str">
        <f>IF(D649="","",IF((OR(D649=data_validation!A$1,D649=data_validation!A$2)),"Indicate Date","N/A"))</f>
        <v>N/A</v>
      </c>
      <c r="G649" s="38">
        <v>43536</v>
      </c>
      <c r="H649" s="38">
        <v>43539</v>
      </c>
      <c r="I649" s="13" t="s">
        <v>49</v>
      </c>
      <c r="J649" s="14">
        <f t="shared" si="65"/>
        <v>200000</v>
      </c>
      <c r="K649" s="14">
        <v>200000</v>
      </c>
      <c r="L649" s="14"/>
      <c r="M649" s="15"/>
      <c r="N649" s="98"/>
      <c r="O649" s="99"/>
      <c r="P649" s="99"/>
      <c r="Q649" s="99"/>
      <c r="R649" s="99"/>
      <c r="S649" s="99"/>
      <c r="T649" s="99"/>
      <c r="U649" s="99"/>
      <c r="V649" s="99"/>
      <c r="W649" s="99"/>
      <c r="X649" s="99"/>
      <c r="Y649" s="99"/>
      <c r="Z649" s="99"/>
      <c r="AA649" s="99"/>
      <c r="AB649" s="100"/>
      <c r="AC649" s="101"/>
      <c r="AD649" s="101"/>
      <c r="AE649" s="102"/>
      <c r="AF649" s="101"/>
      <c r="AG649" s="99"/>
      <c r="AH649" s="99"/>
      <c r="AI649" s="99"/>
      <c r="AJ649" s="99"/>
      <c r="AK649" s="99"/>
      <c r="AL649" s="99"/>
      <c r="AM649" s="99"/>
      <c r="AN649" s="99"/>
      <c r="AO649" s="100"/>
      <c r="AP649" s="103"/>
    </row>
    <row r="650" spans="1:42" s="104" customFormat="1" ht="63.75" customHeight="1">
      <c r="A650" s="17" t="s">
        <v>75</v>
      </c>
      <c r="B650" s="109" t="s">
        <v>532</v>
      </c>
      <c r="C650" s="16" t="s">
        <v>530</v>
      </c>
      <c r="D650" s="16" t="s">
        <v>44</v>
      </c>
      <c r="E650" s="38">
        <v>43648</v>
      </c>
      <c r="F650" s="13" t="str">
        <f>IF(D650="","",IF((OR(D650=data_validation!A$1,D650=data_validation!A$2)),"Indicate Date","N/A"))</f>
        <v>N/A</v>
      </c>
      <c r="G650" s="38">
        <v>43655</v>
      </c>
      <c r="H650" s="38">
        <v>43656</v>
      </c>
      <c r="I650" s="13" t="s">
        <v>49</v>
      </c>
      <c r="J650" s="14">
        <f>SUM(K650:L650)</f>
        <v>100000</v>
      </c>
      <c r="K650" s="14">
        <v>100000</v>
      </c>
      <c r="L650" s="14"/>
      <c r="M650" s="15"/>
      <c r="N650" s="98"/>
      <c r="O650" s="99"/>
      <c r="P650" s="99"/>
      <c r="Q650" s="99"/>
      <c r="R650" s="99"/>
      <c r="S650" s="99"/>
      <c r="T650" s="99"/>
      <c r="U650" s="99"/>
      <c r="V650" s="99"/>
      <c r="W650" s="99"/>
      <c r="X650" s="99"/>
      <c r="Y650" s="99"/>
      <c r="Z650" s="99"/>
      <c r="AA650" s="99"/>
      <c r="AB650" s="100"/>
      <c r="AC650" s="101"/>
      <c r="AD650" s="101"/>
      <c r="AE650" s="102"/>
      <c r="AF650" s="101"/>
      <c r="AG650" s="99"/>
      <c r="AH650" s="99"/>
      <c r="AI650" s="99"/>
      <c r="AJ650" s="99"/>
      <c r="AK650" s="99"/>
      <c r="AL650" s="99"/>
      <c r="AM650" s="99"/>
      <c r="AN650" s="99"/>
      <c r="AO650" s="100"/>
      <c r="AP650" s="103"/>
    </row>
    <row r="651" spans="1:42" s="104" customFormat="1" ht="43.5" customHeight="1">
      <c r="A651" s="17" t="s">
        <v>56</v>
      </c>
      <c r="B651" s="109" t="s">
        <v>201</v>
      </c>
      <c r="C651" s="16" t="s">
        <v>518</v>
      </c>
      <c r="D651" s="16" t="s">
        <v>44</v>
      </c>
      <c r="E651" s="38">
        <v>43558</v>
      </c>
      <c r="F651" s="13" t="str">
        <f>IF(D651="","",IF((OR(D651=data_validation!A$1,D651=data_validation!A$2)),"Indicate Date","N/A"))</f>
        <v>N/A</v>
      </c>
      <c r="G651" s="38">
        <v>43564</v>
      </c>
      <c r="H651" s="38">
        <v>43567</v>
      </c>
      <c r="I651" s="13" t="s">
        <v>49</v>
      </c>
      <c r="J651" s="14">
        <f t="shared" si="65"/>
        <v>60000</v>
      </c>
      <c r="K651" s="14">
        <v>60000</v>
      </c>
      <c r="L651" s="14"/>
      <c r="M651" s="15"/>
      <c r="N651" s="98"/>
      <c r="O651" s="99"/>
      <c r="P651" s="99"/>
      <c r="Q651" s="99"/>
      <c r="R651" s="99"/>
      <c r="S651" s="99"/>
      <c r="T651" s="99"/>
      <c r="U651" s="99"/>
      <c r="V651" s="99"/>
      <c r="W651" s="99"/>
      <c r="X651" s="99"/>
      <c r="Y651" s="99"/>
      <c r="Z651" s="99"/>
      <c r="AA651" s="99"/>
      <c r="AB651" s="100"/>
      <c r="AC651" s="101"/>
      <c r="AD651" s="101"/>
      <c r="AE651" s="102"/>
      <c r="AF651" s="101"/>
      <c r="AG651" s="99"/>
      <c r="AH651" s="99"/>
      <c r="AI651" s="99"/>
      <c r="AJ651" s="99"/>
      <c r="AK651" s="99"/>
      <c r="AL651" s="99"/>
      <c r="AM651" s="99"/>
      <c r="AN651" s="99"/>
      <c r="AO651" s="100"/>
      <c r="AP651" s="103"/>
    </row>
    <row r="652" spans="1:42" s="104" customFormat="1" ht="33.75" customHeight="1">
      <c r="A652" s="17" t="s">
        <v>56</v>
      </c>
      <c r="B652" s="109" t="s">
        <v>202</v>
      </c>
      <c r="C652" s="16" t="s">
        <v>526</v>
      </c>
      <c r="D652" s="16" t="s">
        <v>44</v>
      </c>
      <c r="E652" s="38">
        <v>43647</v>
      </c>
      <c r="F652" s="13" t="str">
        <f>IF(D652="","",IF((OR(D652=data_validation!A$1,D652=data_validation!A$2)),"Indicate Date","N/A"))</f>
        <v>N/A</v>
      </c>
      <c r="G652" s="38">
        <v>43655</v>
      </c>
      <c r="H652" s="38">
        <v>43656</v>
      </c>
      <c r="I652" s="13" t="s">
        <v>49</v>
      </c>
      <c r="J652" s="14">
        <f t="shared" si="65"/>
        <v>150000</v>
      </c>
      <c r="K652" s="14">
        <v>150000</v>
      </c>
      <c r="L652" s="14"/>
      <c r="M652" s="15"/>
      <c r="N652" s="98"/>
      <c r="O652" s="99"/>
      <c r="P652" s="99"/>
      <c r="Q652" s="99"/>
      <c r="R652" s="99"/>
      <c r="S652" s="99"/>
      <c r="T652" s="99"/>
      <c r="U652" s="99"/>
      <c r="V652" s="99"/>
      <c r="W652" s="99"/>
      <c r="X652" s="99"/>
      <c r="Y652" s="99"/>
      <c r="Z652" s="99"/>
      <c r="AA652" s="99"/>
      <c r="AB652" s="100"/>
      <c r="AC652" s="101"/>
      <c r="AD652" s="101"/>
      <c r="AE652" s="102"/>
      <c r="AF652" s="101"/>
      <c r="AG652" s="99"/>
      <c r="AH652" s="99"/>
      <c r="AI652" s="99"/>
      <c r="AJ652" s="99"/>
      <c r="AK652" s="99"/>
      <c r="AL652" s="99"/>
      <c r="AM652" s="99"/>
      <c r="AN652" s="99"/>
      <c r="AO652" s="100"/>
      <c r="AP652" s="103"/>
    </row>
    <row r="653" spans="1:42" s="104" customFormat="1" ht="42.75" customHeight="1">
      <c r="A653" s="17" t="s">
        <v>527</v>
      </c>
      <c r="B653" s="109" t="s">
        <v>528</v>
      </c>
      <c r="C653" s="16" t="s">
        <v>526</v>
      </c>
      <c r="D653" s="16" t="s">
        <v>44</v>
      </c>
      <c r="E653" s="38">
        <v>43647</v>
      </c>
      <c r="F653" s="13" t="str">
        <f>IF(D653="","",IF((OR(D653=data_validation!A$1,D653=data_validation!A$2)),"Indicate Date","N/A"))</f>
        <v>N/A</v>
      </c>
      <c r="G653" s="38">
        <v>43655</v>
      </c>
      <c r="H653" s="38">
        <v>43656</v>
      </c>
      <c r="I653" s="13" t="s">
        <v>49</v>
      </c>
      <c r="J653" s="14">
        <f>SUM(K653:L653)</f>
        <v>194000</v>
      </c>
      <c r="K653" s="14">
        <v>194000</v>
      </c>
      <c r="L653" s="14"/>
      <c r="M653" s="15"/>
      <c r="N653" s="98"/>
      <c r="O653" s="99"/>
      <c r="P653" s="99"/>
      <c r="Q653" s="99"/>
      <c r="R653" s="99"/>
      <c r="S653" s="99"/>
      <c r="T653" s="99"/>
      <c r="U653" s="99"/>
      <c r="V653" s="99"/>
      <c r="W653" s="99"/>
      <c r="X653" s="99"/>
      <c r="Y653" s="99"/>
      <c r="Z653" s="99"/>
      <c r="AA653" s="99"/>
      <c r="AB653" s="100"/>
      <c r="AC653" s="101"/>
      <c r="AD653" s="101"/>
      <c r="AE653" s="102"/>
      <c r="AF653" s="101"/>
      <c r="AG653" s="99"/>
      <c r="AH653" s="99"/>
      <c r="AI653" s="99"/>
      <c r="AJ653" s="99"/>
      <c r="AK653" s="99"/>
      <c r="AL653" s="99"/>
      <c r="AM653" s="99"/>
      <c r="AN653" s="99"/>
      <c r="AO653" s="100"/>
      <c r="AP653" s="103"/>
    </row>
    <row r="654" spans="1:42" s="104" customFormat="1" ht="33.75" customHeight="1">
      <c r="A654" s="17" t="s">
        <v>77</v>
      </c>
      <c r="B654" s="109" t="s">
        <v>529</v>
      </c>
      <c r="C654" s="16" t="s">
        <v>526</v>
      </c>
      <c r="D654" s="16" t="s">
        <v>44</v>
      </c>
      <c r="E654" s="38">
        <v>43483</v>
      </c>
      <c r="F654" s="13" t="str">
        <f>IF(D654="","",IF((OR(D654=data_validation!A$1,D654=data_validation!A$2)),"Indicate Date","N/A"))</f>
        <v>N/A</v>
      </c>
      <c r="G654" s="38">
        <v>43489</v>
      </c>
      <c r="H654" s="38">
        <v>43490</v>
      </c>
      <c r="I654" s="13" t="s">
        <v>49</v>
      </c>
      <c r="J654" s="14">
        <f>SUM(K654:L654)</f>
        <v>85000</v>
      </c>
      <c r="K654" s="14"/>
      <c r="L654" s="14">
        <v>85000</v>
      </c>
      <c r="M654" s="15"/>
      <c r="N654" s="98"/>
      <c r="O654" s="99"/>
      <c r="P654" s="99"/>
      <c r="Q654" s="99"/>
      <c r="R654" s="99"/>
      <c r="S654" s="99"/>
      <c r="T654" s="99"/>
      <c r="U654" s="99"/>
      <c r="V654" s="99"/>
      <c r="W654" s="99"/>
      <c r="X654" s="99"/>
      <c r="Y654" s="99"/>
      <c r="Z654" s="99"/>
      <c r="AA654" s="99"/>
      <c r="AB654" s="100"/>
      <c r="AC654" s="101"/>
      <c r="AD654" s="101"/>
      <c r="AE654" s="102"/>
      <c r="AF654" s="101"/>
      <c r="AG654" s="99"/>
      <c r="AH654" s="99"/>
      <c r="AI654" s="99"/>
      <c r="AJ654" s="99"/>
      <c r="AK654" s="99"/>
      <c r="AL654" s="99"/>
      <c r="AM654" s="99"/>
      <c r="AN654" s="99"/>
      <c r="AO654" s="100"/>
      <c r="AP654" s="103"/>
    </row>
    <row r="655" spans="1:42" s="104" customFormat="1" ht="33.75" customHeight="1">
      <c r="A655" s="17" t="s">
        <v>56</v>
      </c>
      <c r="B655" s="109" t="s">
        <v>525</v>
      </c>
      <c r="C655" s="16" t="s">
        <v>517</v>
      </c>
      <c r="D655" s="16" t="s">
        <v>44</v>
      </c>
      <c r="E655" s="38" t="s">
        <v>58</v>
      </c>
      <c r="F655" s="13" t="str">
        <f>IF(D655="","",IF((OR(D655=data_validation!A$1,D655=data_validation!A$2)),"Indicate Date","N/A"))</f>
        <v>N/A</v>
      </c>
      <c r="G655" s="38">
        <v>43655</v>
      </c>
      <c r="H655" s="38">
        <v>43656</v>
      </c>
      <c r="I655" s="13" t="s">
        <v>49</v>
      </c>
      <c r="J655" s="14">
        <f t="shared" si="65"/>
        <v>50000</v>
      </c>
      <c r="K655" s="14">
        <v>50000</v>
      </c>
      <c r="L655" s="14"/>
      <c r="M655" s="15"/>
      <c r="N655" s="98"/>
      <c r="O655" s="99"/>
      <c r="P655" s="99"/>
      <c r="Q655" s="99"/>
      <c r="R655" s="99"/>
      <c r="S655" s="99"/>
      <c r="T655" s="99"/>
      <c r="U655" s="99"/>
      <c r="V655" s="99"/>
      <c r="W655" s="99"/>
      <c r="X655" s="99"/>
      <c r="Y655" s="99"/>
      <c r="Z655" s="99"/>
      <c r="AA655" s="99"/>
      <c r="AB655" s="100"/>
      <c r="AC655" s="101"/>
      <c r="AD655" s="101"/>
      <c r="AE655" s="102"/>
      <c r="AF655" s="101"/>
      <c r="AG655" s="99"/>
      <c r="AH655" s="99"/>
      <c r="AI655" s="99"/>
      <c r="AJ655" s="99"/>
      <c r="AK655" s="99"/>
      <c r="AL655" s="99"/>
      <c r="AM655" s="99"/>
      <c r="AN655" s="99"/>
      <c r="AO655" s="100"/>
      <c r="AP655" s="103"/>
    </row>
    <row r="656" spans="1:42" s="104" customFormat="1" ht="33.75" customHeight="1">
      <c r="A656" s="17" t="s">
        <v>75</v>
      </c>
      <c r="B656" s="109" t="s">
        <v>210</v>
      </c>
      <c r="C656" s="16" t="s">
        <v>517</v>
      </c>
      <c r="D656" s="16" t="s">
        <v>44</v>
      </c>
      <c r="E656" s="38" t="s">
        <v>58</v>
      </c>
      <c r="F656" s="13" t="str">
        <f>IF(D656="","",IF((OR(D656=data_validation!A$1,D656=data_validation!A$2)),"Indicate Date","N/A"))</f>
        <v>N/A</v>
      </c>
      <c r="G656" s="38">
        <v>43620</v>
      </c>
      <c r="H656" s="38">
        <v>43621</v>
      </c>
      <c r="I656" s="13" t="s">
        <v>49</v>
      </c>
      <c r="J656" s="14">
        <f>SUM(K656:L656)</f>
        <v>50000</v>
      </c>
      <c r="K656" s="14">
        <v>50000</v>
      </c>
      <c r="L656" s="14"/>
      <c r="M656" s="15"/>
      <c r="N656" s="98"/>
      <c r="O656" s="99"/>
      <c r="P656" s="99"/>
      <c r="Q656" s="99"/>
      <c r="R656" s="99"/>
      <c r="S656" s="99"/>
      <c r="T656" s="99"/>
      <c r="U656" s="99"/>
      <c r="V656" s="99"/>
      <c r="W656" s="99"/>
      <c r="X656" s="99"/>
      <c r="Y656" s="99"/>
      <c r="Z656" s="99"/>
      <c r="AA656" s="99"/>
      <c r="AB656" s="100"/>
      <c r="AC656" s="101"/>
      <c r="AD656" s="101"/>
      <c r="AE656" s="102"/>
      <c r="AF656" s="101"/>
      <c r="AG656" s="99"/>
      <c r="AH656" s="99"/>
      <c r="AI656" s="99"/>
      <c r="AJ656" s="99"/>
      <c r="AK656" s="99"/>
      <c r="AL656" s="99"/>
      <c r="AM656" s="99"/>
      <c r="AN656" s="99"/>
      <c r="AO656" s="100"/>
      <c r="AP656" s="103"/>
    </row>
    <row r="657" spans="1:42" s="104" customFormat="1" ht="29.25" customHeight="1">
      <c r="A657" s="17" t="s">
        <v>76</v>
      </c>
      <c r="B657" s="12" t="s">
        <v>450</v>
      </c>
      <c r="C657" s="16" t="s">
        <v>155</v>
      </c>
      <c r="D657" s="16" t="s">
        <v>44</v>
      </c>
      <c r="E657" s="38">
        <v>43488</v>
      </c>
      <c r="F657" s="39">
        <v>43508</v>
      </c>
      <c r="G657" s="38">
        <v>43515</v>
      </c>
      <c r="H657" s="38">
        <v>43516</v>
      </c>
      <c r="I657" s="13" t="s">
        <v>49</v>
      </c>
      <c r="J657" s="14">
        <f t="shared" si="65"/>
        <v>1000000</v>
      </c>
      <c r="K657" s="14"/>
      <c r="L657" s="14">
        <v>1000000</v>
      </c>
      <c r="M657" s="15"/>
      <c r="N657" s="98"/>
      <c r="O657" s="99"/>
      <c r="P657" s="99"/>
      <c r="Q657" s="99"/>
      <c r="R657" s="99"/>
      <c r="S657" s="99"/>
      <c r="T657" s="99"/>
      <c r="U657" s="99"/>
      <c r="V657" s="99"/>
      <c r="W657" s="99"/>
      <c r="X657" s="99"/>
      <c r="Y657" s="99"/>
      <c r="Z657" s="99"/>
      <c r="AA657" s="99"/>
      <c r="AB657" s="100"/>
      <c r="AC657" s="101"/>
      <c r="AD657" s="101"/>
      <c r="AE657" s="102"/>
      <c r="AF657" s="101"/>
      <c r="AG657" s="99"/>
      <c r="AH657" s="99"/>
      <c r="AI657" s="99"/>
      <c r="AJ657" s="99"/>
      <c r="AK657" s="99"/>
      <c r="AL657" s="99"/>
      <c r="AM657" s="99"/>
      <c r="AN657" s="99"/>
      <c r="AO657" s="100"/>
      <c r="AP657" s="103"/>
    </row>
    <row r="658" spans="1:42" s="104" customFormat="1" ht="29.25" customHeight="1">
      <c r="A658" s="17" t="s">
        <v>77</v>
      </c>
      <c r="B658" s="12" t="s">
        <v>208</v>
      </c>
      <c r="C658" s="16" t="s">
        <v>206</v>
      </c>
      <c r="D658" s="16" t="s">
        <v>44</v>
      </c>
      <c r="E658" s="38">
        <v>43503</v>
      </c>
      <c r="F658" s="13" t="str">
        <f>IF(D658="","",IF((OR(D658=data_validation!A$1,D658=data_validation!A$2)),"Indicate Date","N/A"))</f>
        <v>N/A</v>
      </c>
      <c r="G658" s="38">
        <v>43143</v>
      </c>
      <c r="H658" s="13" t="s">
        <v>49</v>
      </c>
      <c r="I658" s="13" t="s">
        <v>49</v>
      </c>
      <c r="J658" s="14">
        <f t="shared" si="65"/>
        <v>35000</v>
      </c>
      <c r="K658" s="14"/>
      <c r="L658" s="14">
        <v>35000</v>
      </c>
      <c r="M658" s="15"/>
      <c r="N658" s="98"/>
      <c r="O658" s="99"/>
      <c r="P658" s="99"/>
      <c r="Q658" s="99"/>
      <c r="R658" s="99"/>
      <c r="S658" s="99"/>
      <c r="T658" s="99"/>
      <c r="U658" s="99"/>
      <c r="V658" s="99"/>
      <c r="W658" s="99"/>
      <c r="X658" s="99"/>
      <c r="Y658" s="99"/>
      <c r="Z658" s="99"/>
      <c r="AA658" s="99"/>
      <c r="AB658" s="100"/>
      <c r="AC658" s="101"/>
      <c r="AD658" s="101"/>
      <c r="AE658" s="102"/>
      <c r="AF658" s="101"/>
      <c r="AG658" s="99"/>
      <c r="AH658" s="99"/>
      <c r="AI658" s="99"/>
      <c r="AJ658" s="99"/>
      <c r="AK658" s="99"/>
      <c r="AL658" s="99"/>
      <c r="AM658" s="99"/>
      <c r="AN658" s="99"/>
      <c r="AO658" s="100"/>
      <c r="AP658" s="103"/>
    </row>
    <row r="659" spans="1:42" s="104" customFormat="1" ht="38.25" customHeight="1">
      <c r="A659" s="17" t="s">
        <v>56</v>
      </c>
      <c r="B659" s="12" t="s">
        <v>207</v>
      </c>
      <c r="C659" s="16" t="s">
        <v>206</v>
      </c>
      <c r="D659" s="16" t="s">
        <v>44</v>
      </c>
      <c r="E659" s="38">
        <v>43503</v>
      </c>
      <c r="F659" s="13" t="str">
        <f>IF(D659="","",IF((OR(D659=data_validation!A$1,D659=data_validation!A$2)),"Indicate Date","N/A"))</f>
        <v>N/A</v>
      </c>
      <c r="G659" s="38">
        <v>43143</v>
      </c>
      <c r="H659" s="13" t="s">
        <v>49</v>
      </c>
      <c r="I659" s="13" t="s">
        <v>49</v>
      </c>
      <c r="J659" s="14">
        <f t="shared" si="65"/>
        <v>120000</v>
      </c>
      <c r="K659" s="14">
        <v>120000</v>
      </c>
      <c r="L659" s="14"/>
      <c r="M659" s="15"/>
      <c r="N659" s="98"/>
      <c r="O659" s="99"/>
      <c r="P659" s="99"/>
      <c r="Q659" s="99"/>
      <c r="R659" s="99"/>
      <c r="S659" s="99"/>
      <c r="T659" s="99"/>
      <c r="U659" s="99"/>
      <c r="V659" s="99"/>
      <c r="W659" s="99"/>
      <c r="X659" s="99"/>
      <c r="Y659" s="99"/>
      <c r="Z659" s="99"/>
      <c r="AA659" s="99"/>
      <c r="AB659" s="100"/>
      <c r="AC659" s="101"/>
      <c r="AD659" s="101"/>
      <c r="AE659" s="102"/>
      <c r="AF659" s="101"/>
      <c r="AG659" s="99"/>
      <c r="AH659" s="99"/>
      <c r="AI659" s="99"/>
      <c r="AJ659" s="99"/>
      <c r="AK659" s="99"/>
      <c r="AL659" s="99"/>
      <c r="AM659" s="99"/>
      <c r="AN659" s="99"/>
      <c r="AO659" s="100"/>
      <c r="AP659" s="103"/>
    </row>
    <row r="660" spans="1:42" s="104" customFormat="1" ht="38.25" customHeight="1">
      <c r="A660" s="17" t="s">
        <v>56</v>
      </c>
      <c r="B660" s="12" t="s">
        <v>211</v>
      </c>
      <c r="C660" s="16" t="s">
        <v>494</v>
      </c>
      <c r="D660" s="16" t="s">
        <v>44</v>
      </c>
      <c r="E660" s="38">
        <v>43529</v>
      </c>
      <c r="F660" s="13" t="str">
        <f>IF(D660="","",IF((OR(D660=data_validation!A$1,D660=data_validation!A$2)),"Indicate Date","N/A"))</f>
        <v>N/A</v>
      </c>
      <c r="G660" s="38">
        <v>43536</v>
      </c>
      <c r="H660" s="38">
        <v>43539</v>
      </c>
      <c r="I660" s="13" t="s">
        <v>49</v>
      </c>
      <c r="J660" s="14">
        <f t="shared" si="65"/>
        <v>30000</v>
      </c>
      <c r="K660" s="14">
        <v>30000</v>
      </c>
      <c r="L660" s="14"/>
      <c r="M660" s="15"/>
      <c r="N660" s="98"/>
      <c r="O660" s="99"/>
      <c r="P660" s="99"/>
      <c r="Q660" s="99"/>
      <c r="R660" s="99"/>
      <c r="S660" s="99"/>
      <c r="T660" s="99"/>
      <c r="U660" s="99"/>
      <c r="V660" s="99"/>
      <c r="W660" s="99"/>
      <c r="X660" s="99"/>
      <c r="Y660" s="99"/>
      <c r="Z660" s="99"/>
      <c r="AA660" s="99"/>
      <c r="AB660" s="100"/>
      <c r="AC660" s="101"/>
      <c r="AD660" s="101"/>
      <c r="AE660" s="102"/>
      <c r="AF660" s="101"/>
      <c r="AG660" s="99"/>
      <c r="AH660" s="99"/>
      <c r="AI660" s="99"/>
      <c r="AJ660" s="99"/>
      <c r="AK660" s="99"/>
      <c r="AL660" s="99"/>
      <c r="AM660" s="99"/>
      <c r="AN660" s="99"/>
      <c r="AO660" s="100"/>
      <c r="AP660" s="103"/>
    </row>
    <row r="661" spans="1:42" s="104" customFormat="1" ht="38.25" customHeight="1">
      <c r="A661" s="17" t="s">
        <v>103</v>
      </c>
      <c r="B661" s="12" t="s">
        <v>212</v>
      </c>
      <c r="C661" s="16" t="s">
        <v>494</v>
      </c>
      <c r="D661" s="16" t="s">
        <v>44</v>
      </c>
      <c r="E661" s="38" t="s">
        <v>58</v>
      </c>
      <c r="F661" s="13" t="str">
        <f>IF(D661="","",IF((OR(D661=data_validation!A$1,D661=data_validation!A$2)),"Indicate Date","N/A"))</f>
        <v>N/A</v>
      </c>
      <c r="G661" s="38">
        <v>43564</v>
      </c>
      <c r="H661" s="38">
        <v>43567</v>
      </c>
      <c r="I661" s="13" t="s">
        <v>49</v>
      </c>
      <c r="J661" s="14">
        <f t="shared" si="65"/>
        <v>30000</v>
      </c>
      <c r="K661" s="14"/>
      <c r="L661" s="14">
        <v>30000</v>
      </c>
      <c r="M661" s="15"/>
      <c r="N661" s="98"/>
      <c r="O661" s="99"/>
      <c r="P661" s="99"/>
      <c r="Q661" s="99"/>
      <c r="R661" s="99"/>
      <c r="S661" s="99"/>
      <c r="T661" s="99"/>
      <c r="U661" s="99"/>
      <c r="V661" s="99"/>
      <c r="W661" s="99"/>
      <c r="X661" s="99"/>
      <c r="Y661" s="99"/>
      <c r="Z661" s="99"/>
      <c r="AA661" s="99"/>
      <c r="AB661" s="100"/>
      <c r="AC661" s="101"/>
      <c r="AD661" s="101"/>
      <c r="AE661" s="102"/>
      <c r="AF661" s="101"/>
      <c r="AG661" s="99"/>
      <c r="AH661" s="99"/>
      <c r="AI661" s="99"/>
      <c r="AJ661" s="99"/>
      <c r="AK661" s="99"/>
      <c r="AL661" s="99"/>
      <c r="AM661" s="99"/>
      <c r="AN661" s="99"/>
      <c r="AO661" s="100"/>
      <c r="AP661" s="103"/>
    </row>
    <row r="662" spans="1:42" s="104" customFormat="1" ht="38.25" customHeight="1">
      <c r="A662" s="17" t="s">
        <v>56</v>
      </c>
      <c r="B662" s="12" t="s">
        <v>495</v>
      </c>
      <c r="C662" s="16" t="s">
        <v>496</v>
      </c>
      <c r="D662" s="16" t="s">
        <v>44</v>
      </c>
      <c r="E662" s="38">
        <v>43486</v>
      </c>
      <c r="F662" s="38" t="s">
        <v>58</v>
      </c>
      <c r="G662" s="38">
        <v>43489</v>
      </c>
      <c r="H662" s="38">
        <v>43490</v>
      </c>
      <c r="I662" s="13" t="s">
        <v>49</v>
      </c>
      <c r="J662" s="14">
        <f t="shared" ref="J662:J683" si="66">SUM(K662:L662)</f>
        <v>100000</v>
      </c>
      <c r="K662" s="14">
        <v>100000</v>
      </c>
      <c r="L662" s="14"/>
      <c r="M662" s="15"/>
      <c r="N662" s="98"/>
      <c r="O662" s="99"/>
      <c r="P662" s="99"/>
      <c r="Q662" s="99"/>
      <c r="R662" s="99"/>
      <c r="S662" s="99"/>
      <c r="T662" s="99"/>
      <c r="U662" s="99"/>
      <c r="V662" s="99"/>
      <c r="W662" s="99"/>
      <c r="X662" s="99"/>
      <c r="Y662" s="99"/>
      <c r="Z662" s="99"/>
      <c r="AA662" s="99"/>
      <c r="AB662" s="100"/>
      <c r="AC662" s="101"/>
      <c r="AD662" s="101"/>
      <c r="AE662" s="102"/>
      <c r="AF662" s="101"/>
      <c r="AG662" s="99"/>
      <c r="AH662" s="99"/>
      <c r="AI662" s="99"/>
      <c r="AJ662" s="99"/>
      <c r="AK662" s="99"/>
      <c r="AL662" s="99"/>
      <c r="AM662" s="99"/>
      <c r="AN662" s="99"/>
      <c r="AO662" s="100"/>
      <c r="AP662" s="103"/>
    </row>
    <row r="663" spans="1:42" s="104" customFormat="1" ht="38.25" customHeight="1">
      <c r="A663" s="17" t="s">
        <v>56</v>
      </c>
      <c r="B663" s="12" t="s">
        <v>495</v>
      </c>
      <c r="C663" s="16" t="s">
        <v>496</v>
      </c>
      <c r="D663" s="16" t="s">
        <v>44</v>
      </c>
      <c r="E663" s="38">
        <v>43647</v>
      </c>
      <c r="F663" s="38" t="s">
        <v>58</v>
      </c>
      <c r="G663" s="38">
        <v>43650</v>
      </c>
      <c r="H663" s="38">
        <v>43651</v>
      </c>
      <c r="I663" s="13" t="s">
        <v>49</v>
      </c>
      <c r="J663" s="14">
        <f t="shared" si="66"/>
        <v>100000</v>
      </c>
      <c r="K663" s="14">
        <v>100000</v>
      </c>
      <c r="L663" s="14"/>
      <c r="M663" s="15"/>
      <c r="N663" s="98"/>
      <c r="O663" s="99"/>
      <c r="P663" s="99"/>
      <c r="Q663" s="99"/>
      <c r="R663" s="99"/>
      <c r="S663" s="99"/>
      <c r="T663" s="99"/>
      <c r="U663" s="99"/>
      <c r="V663" s="99"/>
      <c r="W663" s="99"/>
      <c r="X663" s="99"/>
      <c r="Y663" s="99"/>
      <c r="Z663" s="99"/>
      <c r="AA663" s="99"/>
      <c r="AB663" s="100"/>
      <c r="AC663" s="101"/>
      <c r="AD663" s="101"/>
      <c r="AE663" s="102"/>
      <c r="AF663" s="101"/>
      <c r="AG663" s="99"/>
      <c r="AH663" s="99"/>
      <c r="AI663" s="99"/>
      <c r="AJ663" s="99"/>
      <c r="AK663" s="99"/>
      <c r="AL663" s="99"/>
      <c r="AM663" s="99"/>
      <c r="AN663" s="99"/>
      <c r="AO663" s="100"/>
      <c r="AP663" s="103"/>
    </row>
    <row r="664" spans="1:42" s="104" customFormat="1" ht="61.5" customHeight="1">
      <c r="A664" s="17" t="s">
        <v>56</v>
      </c>
      <c r="B664" s="12" t="s">
        <v>497</v>
      </c>
      <c r="C664" s="16" t="s">
        <v>499</v>
      </c>
      <c r="D664" s="16" t="s">
        <v>44</v>
      </c>
      <c r="E664" s="38">
        <v>43486</v>
      </c>
      <c r="F664" s="38" t="s">
        <v>58</v>
      </c>
      <c r="G664" s="38">
        <v>43489</v>
      </c>
      <c r="H664" s="38">
        <v>43490</v>
      </c>
      <c r="I664" s="13" t="s">
        <v>49</v>
      </c>
      <c r="J664" s="14">
        <f t="shared" si="66"/>
        <v>50500</v>
      </c>
      <c r="K664" s="14">
        <v>50500</v>
      </c>
      <c r="L664" s="14"/>
      <c r="M664" s="15"/>
      <c r="N664" s="98"/>
      <c r="O664" s="99"/>
      <c r="P664" s="99"/>
      <c r="Q664" s="99"/>
      <c r="R664" s="99"/>
      <c r="S664" s="99"/>
      <c r="T664" s="99"/>
      <c r="U664" s="99"/>
      <c r="V664" s="99"/>
      <c r="W664" s="99"/>
      <c r="X664" s="99"/>
      <c r="Y664" s="99"/>
      <c r="Z664" s="99"/>
      <c r="AA664" s="99"/>
      <c r="AB664" s="100"/>
      <c r="AC664" s="101"/>
      <c r="AD664" s="101"/>
      <c r="AE664" s="102"/>
      <c r="AF664" s="101"/>
      <c r="AG664" s="99"/>
      <c r="AH664" s="99"/>
      <c r="AI664" s="99"/>
      <c r="AJ664" s="99"/>
      <c r="AK664" s="99"/>
      <c r="AL664" s="99"/>
      <c r="AM664" s="99"/>
      <c r="AN664" s="99"/>
      <c r="AO664" s="100"/>
      <c r="AP664" s="103"/>
    </row>
    <row r="665" spans="1:42" s="104" customFormat="1" ht="63.75" customHeight="1">
      <c r="A665" s="17" t="s">
        <v>56</v>
      </c>
      <c r="B665" s="12" t="s">
        <v>498</v>
      </c>
      <c r="C665" s="16" t="s">
        <v>499</v>
      </c>
      <c r="D665" s="16" t="s">
        <v>44</v>
      </c>
      <c r="E665" s="38" t="s">
        <v>502</v>
      </c>
      <c r="F665" s="38" t="s">
        <v>58</v>
      </c>
      <c r="G665" s="38">
        <v>43592</v>
      </c>
      <c r="H665" s="38">
        <v>43593</v>
      </c>
      <c r="I665" s="13" t="s">
        <v>49</v>
      </c>
      <c r="J665" s="14">
        <f t="shared" si="66"/>
        <v>49500</v>
      </c>
      <c r="K665" s="14">
        <v>49500</v>
      </c>
      <c r="L665" s="14"/>
      <c r="M665" s="15"/>
      <c r="N665" s="98"/>
      <c r="O665" s="99"/>
      <c r="P665" s="99"/>
      <c r="Q665" s="99"/>
      <c r="R665" s="99"/>
      <c r="S665" s="99"/>
      <c r="T665" s="99"/>
      <c r="U665" s="99"/>
      <c r="V665" s="99"/>
      <c r="W665" s="99"/>
      <c r="X665" s="99"/>
      <c r="Y665" s="99"/>
      <c r="Z665" s="99"/>
      <c r="AA665" s="99"/>
      <c r="AB665" s="100"/>
      <c r="AC665" s="101"/>
      <c r="AD665" s="101"/>
      <c r="AE665" s="102"/>
      <c r="AF665" s="101"/>
      <c r="AG665" s="99"/>
      <c r="AH665" s="99"/>
      <c r="AI665" s="99"/>
      <c r="AJ665" s="99"/>
      <c r="AK665" s="99"/>
      <c r="AL665" s="99"/>
      <c r="AM665" s="99"/>
      <c r="AN665" s="99"/>
      <c r="AO665" s="100"/>
      <c r="AP665" s="103"/>
    </row>
    <row r="666" spans="1:42" s="104" customFormat="1" ht="42" customHeight="1">
      <c r="A666" s="17" t="s">
        <v>56</v>
      </c>
      <c r="B666" s="12" t="s">
        <v>500</v>
      </c>
      <c r="C666" s="16" t="s">
        <v>501</v>
      </c>
      <c r="D666" s="16" t="s">
        <v>44</v>
      </c>
      <c r="E666" s="38" t="s">
        <v>58</v>
      </c>
      <c r="F666" s="38" t="s">
        <v>58</v>
      </c>
      <c r="G666" s="38">
        <v>43489</v>
      </c>
      <c r="H666" s="38">
        <v>43490</v>
      </c>
      <c r="I666" s="13" t="s">
        <v>49</v>
      </c>
      <c r="J666" s="14">
        <f t="shared" si="66"/>
        <v>25000</v>
      </c>
      <c r="K666" s="14">
        <v>25000</v>
      </c>
      <c r="L666" s="14"/>
      <c r="M666" s="15"/>
      <c r="N666" s="98"/>
      <c r="O666" s="99"/>
      <c r="P666" s="99"/>
      <c r="Q666" s="99"/>
      <c r="R666" s="99"/>
      <c r="S666" s="99"/>
      <c r="T666" s="99"/>
      <c r="U666" s="99"/>
      <c r="V666" s="99"/>
      <c r="W666" s="99"/>
      <c r="X666" s="99"/>
      <c r="Y666" s="99"/>
      <c r="Z666" s="99"/>
      <c r="AA666" s="99"/>
      <c r="AB666" s="100"/>
      <c r="AC666" s="101"/>
      <c r="AD666" s="101"/>
      <c r="AE666" s="102"/>
      <c r="AF666" s="101"/>
      <c r="AG666" s="99"/>
      <c r="AH666" s="99"/>
      <c r="AI666" s="99"/>
      <c r="AJ666" s="99"/>
      <c r="AK666" s="99"/>
      <c r="AL666" s="99"/>
      <c r="AM666" s="99"/>
      <c r="AN666" s="99"/>
      <c r="AO666" s="100"/>
      <c r="AP666" s="103"/>
    </row>
    <row r="667" spans="1:42" s="104" customFormat="1" ht="42" customHeight="1">
      <c r="A667" s="17" t="s">
        <v>56</v>
      </c>
      <c r="B667" s="12" t="s">
        <v>500</v>
      </c>
      <c r="C667" s="16" t="s">
        <v>501</v>
      </c>
      <c r="D667" s="16" t="s">
        <v>44</v>
      </c>
      <c r="E667" s="38" t="s">
        <v>58</v>
      </c>
      <c r="F667" s="38" t="s">
        <v>58</v>
      </c>
      <c r="G667" s="38">
        <v>43650</v>
      </c>
      <c r="H667" s="38">
        <v>43651</v>
      </c>
      <c r="I667" s="13" t="s">
        <v>49</v>
      </c>
      <c r="J667" s="14">
        <f t="shared" si="66"/>
        <v>25000</v>
      </c>
      <c r="K667" s="14">
        <v>25000</v>
      </c>
      <c r="L667" s="14"/>
      <c r="M667" s="15"/>
      <c r="N667" s="98"/>
      <c r="O667" s="99"/>
      <c r="P667" s="99"/>
      <c r="Q667" s="99"/>
      <c r="R667" s="99"/>
      <c r="S667" s="99"/>
      <c r="T667" s="99"/>
      <c r="U667" s="99"/>
      <c r="V667" s="99"/>
      <c r="W667" s="99"/>
      <c r="X667" s="99"/>
      <c r="Y667" s="99"/>
      <c r="Z667" s="99"/>
      <c r="AA667" s="99"/>
      <c r="AB667" s="100"/>
      <c r="AC667" s="101"/>
      <c r="AD667" s="101"/>
      <c r="AE667" s="102"/>
      <c r="AF667" s="101"/>
      <c r="AG667" s="99"/>
      <c r="AH667" s="99"/>
      <c r="AI667" s="99"/>
      <c r="AJ667" s="99"/>
      <c r="AK667" s="99"/>
      <c r="AL667" s="99"/>
      <c r="AM667" s="99"/>
      <c r="AN667" s="99"/>
      <c r="AO667" s="100"/>
      <c r="AP667" s="103"/>
    </row>
    <row r="668" spans="1:42" s="104" customFormat="1" ht="42" customHeight="1">
      <c r="A668" s="17" t="s">
        <v>56</v>
      </c>
      <c r="B668" s="12" t="s">
        <v>504</v>
      </c>
      <c r="C668" s="16" t="s">
        <v>503</v>
      </c>
      <c r="D668" s="16" t="s">
        <v>44</v>
      </c>
      <c r="E668" s="38" t="s">
        <v>58</v>
      </c>
      <c r="F668" s="38" t="s">
        <v>58</v>
      </c>
      <c r="G668" s="38">
        <v>43489</v>
      </c>
      <c r="H668" s="38">
        <v>43490</v>
      </c>
      <c r="I668" s="13" t="s">
        <v>49</v>
      </c>
      <c r="J668" s="14">
        <f t="shared" si="66"/>
        <v>50000</v>
      </c>
      <c r="K668" s="14">
        <v>50000</v>
      </c>
      <c r="L668" s="14"/>
      <c r="M668" s="15"/>
      <c r="N668" s="98"/>
      <c r="O668" s="99"/>
      <c r="P668" s="99"/>
      <c r="Q668" s="99"/>
      <c r="R668" s="99"/>
      <c r="S668" s="99"/>
      <c r="T668" s="99"/>
      <c r="U668" s="99"/>
      <c r="V668" s="99"/>
      <c r="W668" s="99"/>
      <c r="X668" s="99"/>
      <c r="Y668" s="99"/>
      <c r="Z668" s="99"/>
      <c r="AA668" s="99"/>
      <c r="AB668" s="100"/>
      <c r="AC668" s="101"/>
      <c r="AD668" s="101"/>
      <c r="AE668" s="102"/>
      <c r="AF668" s="101"/>
      <c r="AG668" s="99"/>
      <c r="AH668" s="99"/>
      <c r="AI668" s="99"/>
      <c r="AJ668" s="99"/>
      <c r="AK668" s="99"/>
      <c r="AL668" s="99"/>
      <c r="AM668" s="99"/>
      <c r="AN668" s="99"/>
      <c r="AO668" s="100"/>
      <c r="AP668" s="103"/>
    </row>
    <row r="669" spans="1:42" s="104" customFormat="1" ht="42" customHeight="1">
      <c r="A669" s="17" t="s">
        <v>56</v>
      </c>
      <c r="B669" s="12" t="s">
        <v>504</v>
      </c>
      <c r="C669" s="16" t="s">
        <v>503</v>
      </c>
      <c r="D669" s="16" t="s">
        <v>44</v>
      </c>
      <c r="E669" s="38" t="s">
        <v>58</v>
      </c>
      <c r="F669" s="38" t="s">
        <v>58</v>
      </c>
      <c r="G669" s="38">
        <v>43650</v>
      </c>
      <c r="H669" s="38">
        <v>43651</v>
      </c>
      <c r="I669" s="13" t="s">
        <v>49</v>
      </c>
      <c r="J669" s="14">
        <f t="shared" si="66"/>
        <v>50000</v>
      </c>
      <c r="K669" s="14">
        <v>50000</v>
      </c>
      <c r="L669" s="14"/>
      <c r="M669" s="15"/>
      <c r="N669" s="98"/>
      <c r="O669" s="99"/>
      <c r="P669" s="99"/>
      <c r="Q669" s="99"/>
      <c r="R669" s="99"/>
      <c r="S669" s="99"/>
      <c r="T669" s="99"/>
      <c r="U669" s="99"/>
      <c r="V669" s="99"/>
      <c r="W669" s="99"/>
      <c r="X669" s="99"/>
      <c r="Y669" s="99"/>
      <c r="Z669" s="99"/>
      <c r="AA669" s="99"/>
      <c r="AB669" s="100"/>
      <c r="AC669" s="101"/>
      <c r="AD669" s="101"/>
      <c r="AE669" s="102"/>
      <c r="AF669" s="101"/>
      <c r="AG669" s="99"/>
      <c r="AH669" s="99"/>
      <c r="AI669" s="99"/>
      <c r="AJ669" s="99"/>
      <c r="AK669" s="99"/>
      <c r="AL669" s="99"/>
      <c r="AM669" s="99"/>
      <c r="AN669" s="99"/>
      <c r="AO669" s="100"/>
      <c r="AP669" s="103"/>
    </row>
    <row r="670" spans="1:42" s="104" customFormat="1" ht="42" customHeight="1">
      <c r="A670" s="17" t="s">
        <v>76</v>
      </c>
      <c r="B670" s="12" t="s">
        <v>505</v>
      </c>
      <c r="C670" s="16" t="s">
        <v>503</v>
      </c>
      <c r="D670" s="16" t="s">
        <v>44</v>
      </c>
      <c r="E670" s="38">
        <v>43486</v>
      </c>
      <c r="F670" s="38" t="s">
        <v>58</v>
      </c>
      <c r="G670" s="38">
        <v>43489</v>
      </c>
      <c r="H670" s="38">
        <v>43490</v>
      </c>
      <c r="I670" s="13" t="s">
        <v>49</v>
      </c>
      <c r="J670" s="14">
        <f t="shared" si="66"/>
        <v>65000</v>
      </c>
      <c r="K670" s="14"/>
      <c r="L670" s="14">
        <v>65000</v>
      </c>
      <c r="M670" s="15"/>
      <c r="N670" s="98"/>
      <c r="O670" s="99"/>
      <c r="P670" s="99"/>
      <c r="Q670" s="99"/>
      <c r="R670" s="99"/>
      <c r="S670" s="99"/>
      <c r="T670" s="99"/>
      <c r="U670" s="99"/>
      <c r="V670" s="99"/>
      <c r="W670" s="99"/>
      <c r="X670" s="99"/>
      <c r="Y670" s="99"/>
      <c r="Z670" s="99"/>
      <c r="AA670" s="99"/>
      <c r="AB670" s="100"/>
      <c r="AC670" s="101"/>
      <c r="AD670" s="101"/>
      <c r="AE670" s="102"/>
      <c r="AF670" s="101"/>
      <c r="AG670" s="99"/>
      <c r="AH670" s="99"/>
      <c r="AI670" s="99"/>
      <c r="AJ670" s="99"/>
      <c r="AK670" s="99"/>
      <c r="AL670" s="99"/>
      <c r="AM670" s="99"/>
      <c r="AN670" s="99"/>
      <c r="AO670" s="100"/>
      <c r="AP670" s="103"/>
    </row>
    <row r="671" spans="1:42" s="104" customFormat="1" ht="42" customHeight="1">
      <c r="A671" s="17" t="s">
        <v>56</v>
      </c>
      <c r="B671" s="12" t="s">
        <v>504</v>
      </c>
      <c r="C671" s="16" t="s">
        <v>511</v>
      </c>
      <c r="D671" s="16" t="s">
        <v>44</v>
      </c>
      <c r="E671" s="38">
        <v>43647</v>
      </c>
      <c r="F671" s="38" t="s">
        <v>58</v>
      </c>
      <c r="G671" s="38">
        <v>43650</v>
      </c>
      <c r="H671" s="38">
        <v>43651</v>
      </c>
      <c r="I671" s="13" t="s">
        <v>49</v>
      </c>
      <c r="J671" s="14">
        <f t="shared" si="66"/>
        <v>90000</v>
      </c>
      <c r="K671" s="14">
        <v>90000</v>
      </c>
      <c r="L671" s="14"/>
      <c r="M671" s="15"/>
      <c r="N671" s="98"/>
      <c r="O671" s="99"/>
      <c r="P671" s="99"/>
      <c r="Q671" s="99"/>
      <c r="R671" s="99"/>
      <c r="S671" s="99"/>
      <c r="T671" s="99"/>
      <c r="U671" s="99"/>
      <c r="V671" s="99"/>
      <c r="W671" s="99"/>
      <c r="X671" s="99"/>
      <c r="Y671" s="99"/>
      <c r="Z671" s="99"/>
      <c r="AA671" s="99"/>
      <c r="AB671" s="100"/>
      <c r="AC671" s="101"/>
      <c r="AD671" s="101"/>
      <c r="AE671" s="102"/>
      <c r="AF671" s="101"/>
      <c r="AG671" s="99"/>
      <c r="AH671" s="99"/>
      <c r="AI671" s="99"/>
      <c r="AJ671" s="99"/>
      <c r="AK671" s="99"/>
      <c r="AL671" s="99"/>
      <c r="AM671" s="99"/>
      <c r="AN671" s="99"/>
      <c r="AO671" s="100"/>
      <c r="AP671" s="103"/>
    </row>
    <row r="672" spans="1:42" s="104" customFormat="1" ht="42" customHeight="1">
      <c r="A672" s="17" t="s">
        <v>56</v>
      </c>
      <c r="B672" s="12" t="s">
        <v>512</v>
      </c>
      <c r="C672" s="16" t="s">
        <v>511</v>
      </c>
      <c r="D672" s="16" t="s">
        <v>44</v>
      </c>
      <c r="E672" s="38">
        <v>43647</v>
      </c>
      <c r="F672" s="38" t="s">
        <v>58</v>
      </c>
      <c r="G672" s="38">
        <v>43650</v>
      </c>
      <c r="H672" s="38">
        <v>43651</v>
      </c>
      <c r="I672" s="13" t="s">
        <v>49</v>
      </c>
      <c r="J672" s="14">
        <f t="shared" si="66"/>
        <v>56000</v>
      </c>
      <c r="K672" s="14">
        <v>56000</v>
      </c>
      <c r="L672" s="14"/>
      <c r="M672" s="15"/>
      <c r="N672" s="98"/>
      <c r="O672" s="99"/>
      <c r="P672" s="99"/>
      <c r="Q672" s="99"/>
      <c r="R672" s="99"/>
      <c r="S672" s="99"/>
      <c r="T672" s="99"/>
      <c r="U672" s="99"/>
      <c r="V672" s="99"/>
      <c r="W672" s="99"/>
      <c r="X672" s="99"/>
      <c r="Y672" s="99"/>
      <c r="Z672" s="99"/>
      <c r="AA672" s="99"/>
      <c r="AB672" s="100"/>
      <c r="AC672" s="101"/>
      <c r="AD672" s="101"/>
      <c r="AE672" s="102"/>
      <c r="AF672" s="101"/>
      <c r="AG672" s="99"/>
      <c r="AH672" s="99"/>
      <c r="AI672" s="99"/>
      <c r="AJ672" s="99"/>
      <c r="AK672" s="99"/>
      <c r="AL672" s="99"/>
      <c r="AM672" s="99"/>
      <c r="AN672" s="99"/>
      <c r="AO672" s="100"/>
      <c r="AP672" s="103"/>
    </row>
    <row r="673" spans="1:42" s="104" customFormat="1" ht="42" customHeight="1">
      <c r="A673" s="17" t="s">
        <v>56</v>
      </c>
      <c r="B673" s="12" t="s">
        <v>514</v>
      </c>
      <c r="C673" s="16" t="s">
        <v>511</v>
      </c>
      <c r="D673" s="16" t="s">
        <v>44</v>
      </c>
      <c r="E673" s="38" t="s">
        <v>58</v>
      </c>
      <c r="F673" s="38" t="s">
        <v>58</v>
      </c>
      <c r="G673" s="38">
        <v>43650</v>
      </c>
      <c r="H673" s="38">
        <v>43651</v>
      </c>
      <c r="I673" s="13" t="s">
        <v>49</v>
      </c>
      <c r="J673" s="14">
        <f t="shared" si="66"/>
        <v>50000</v>
      </c>
      <c r="K673" s="14">
        <v>50000</v>
      </c>
      <c r="L673" s="14"/>
      <c r="M673" s="15"/>
      <c r="N673" s="98"/>
      <c r="O673" s="99"/>
      <c r="P673" s="99"/>
      <c r="Q673" s="99"/>
      <c r="R673" s="99"/>
      <c r="S673" s="99"/>
      <c r="T673" s="99"/>
      <c r="U673" s="99"/>
      <c r="V673" s="99"/>
      <c r="W673" s="99"/>
      <c r="X673" s="99"/>
      <c r="Y673" s="99"/>
      <c r="Z673" s="99"/>
      <c r="AA673" s="99"/>
      <c r="AB673" s="100"/>
      <c r="AC673" s="101"/>
      <c r="AD673" s="101"/>
      <c r="AE673" s="102"/>
      <c r="AF673" s="101"/>
      <c r="AG673" s="99"/>
      <c r="AH673" s="99"/>
      <c r="AI673" s="99"/>
      <c r="AJ673" s="99"/>
      <c r="AK673" s="99"/>
      <c r="AL673" s="99"/>
      <c r="AM673" s="99"/>
      <c r="AN673" s="99"/>
      <c r="AO673" s="100"/>
      <c r="AP673" s="103"/>
    </row>
    <row r="674" spans="1:42" s="104" customFormat="1" ht="48" customHeight="1">
      <c r="A674" s="17" t="s">
        <v>56</v>
      </c>
      <c r="B674" s="12" t="s">
        <v>513</v>
      </c>
      <c r="C674" s="16" t="s">
        <v>511</v>
      </c>
      <c r="D674" s="16" t="s">
        <v>44</v>
      </c>
      <c r="E674" s="38">
        <v>43483</v>
      </c>
      <c r="F674" s="38" t="s">
        <v>58</v>
      </c>
      <c r="G674" s="38">
        <v>43489</v>
      </c>
      <c r="H674" s="38">
        <v>43490</v>
      </c>
      <c r="I674" s="13" t="s">
        <v>49</v>
      </c>
      <c r="J674" s="14">
        <f t="shared" si="66"/>
        <v>264000</v>
      </c>
      <c r="K674" s="14">
        <v>264000</v>
      </c>
      <c r="L674" s="14"/>
      <c r="M674" s="15"/>
      <c r="N674" s="98"/>
      <c r="O674" s="99"/>
      <c r="P674" s="99"/>
      <c r="Q674" s="99"/>
      <c r="R674" s="99"/>
      <c r="S674" s="99"/>
      <c r="T674" s="99"/>
      <c r="U674" s="99"/>
      <c r="V674" s="99"/>
      <c r="W674" s="99"/>
      <c r="X674" s="99"/>
      <c r="Y674" s="99"/>
      <c r="Z674" s="99"/>
      <c r="AA674" s="99"/>
      <c r="AB674" s="100"/>
      <c r="AC674" s="101"/>
      <c r="AD674" s="101"/>
      <c r="AE674" s="102"/>
      <c r="AF674" s="101"/>
      <c r="AG674" s="99"/>
      <c r="AH674" s="99"/>
      <c r="AI674" s="99"/>
      <c r="AJ674" s="99"/>
      <c r="AK674" s="99"/>
      <c r="AL674" s="99"/>
      <c r="AM674" s="99"/>
      <c r="AN674" s="99"/>
      <c r="AO674" s="100"/>
      <c r="AP674" s="103"/>
    </row>
    <row r="675" spans="1:42" s="104" customFormat="1" ht="42" customHeight="1">
      <c r="A675" s="17" t="s">
        <v>77</v>
      </c>
      <c r="B675" s="12" t="s">
        <v>515</v>
      </c>
      <c r="C675" s="16" t="s">
        <v>511</v>
      </c>
      <c r="D675" s="16" t="s">
        <v>44</v>
      </c>
      <c r="E675" s="38" t="s">
        <v>58</v>
      </c>
      <c r="F675" s="38" t="s">
        <v>58</v>
      </c>
      <c r="G675" s="38">
        <v>43489</v>
      </c>
      <c r="H675" s="38">
        <v>43490</v>
      </c>
      <c r="I675" s="13" t="s">
        <v>49</v>
      </c>
      <c r="J675" s="14">
        <f t="shared" si="66"/>
        <v>35000</v>
      </c>
      <c r="K675" s="14"/>
      <c r="L675" s="14">
        <v>35000</v>
      </c>
      <c r="M675" s="15"/>
      <c r="N675" s="98"/>
      <c r="O675" s="99"/>
      <c r="P675" s="99"/>
      <c r="Q675" s="99"/>
      <c r="R675" s="99"/>
      <c r="S675" s="99"/>
      <c r="T675" s="99"/>
      <c r="U675" s="99"/>
      <c r="V675" s="99"/>
      <c r="W675" s="99"/>
      <c r="X675" s="99"/>
      <c r="Y675" s="99"/>
      <c r="Z675" s="99"/>
      <c r="AA675" s="99"/>
      <c r="AB675" s="100"/>
      <c r="AC675" s="101"/>
      <c r="AD675" s="101"/>
      <c r="AE675" s="102"/>
      <c r="AF675" s="101"/>
      <c r="AG675" s="99"/>
      <c r="AH675" s="99"/>
      <c r="AI675" s="99"/>
      <c r="AJ675" s="99"/>
      <c r="AK675" s="99"/>
      <c r="AL675" s="99"/>
      <c r="AM675" s="99"/>
      <c r="AN675" s="99"/>
      <c r="AO675" s="100"/>
      <c r="AP675" s="103"/>
    </row>
    <row r="676" spans="1:42" s="104" customFormat="1" ht="42" customHeight="1">
      <c r="A676" s="17" t="s">
        <v>61</v>
      </c>
      <c r="B676" s="12" t="s">
        <v>214</v>
      </c>
      <c r="C676" s="16" t="s">
        <v>215</v>
      </c>
      <c r="D676" s="16" t="s">
        <v>44</v>
      </c>
      <c r="E676" s="38">
        <v>43483</v>
      </c>
      <c r="F676" s="13" t="str">
        <f>IF(D676="","",IF((OR(D676=data_validation!A$1,D676=data_validation!A$2)),"Indicate Date","N/A"))</f>
        <v>N/A</v>
      </c>
      <c r="G676" s="38">
        <v>43489</v>
      </c>
      <c r="H676" s="38">
        <v>43490</v>
      </c>
      <c r="I676" s="13" t="s">
        <v>49</v>
      </c>
      <c r="J676" s="14">
        <f t="shared" si="66"/>
        <v>225000</v>
      </c>
      <c r="K676" s="14">
        <v>225000</v>
      </c>
      <c r="L676" s="14"/>
      <c r="M676" s="15"/>
      <c r="N676" s="98"/>
      <c r="O676" s="99"/>
      <c r="P676" s="99"/>
      <c r="Q676" s="99"/>
      <c r="R676" s="99"/>
      <c r="S676" s="99"/>
      <c r="T676" s="99"/>
      <c r="U676" s="99"/>
      <c r="V676" s="99"/>
      <c r="W676" s="99"/>
      <c r="X676" s="99"/>
      <c r="Y676" s="99"/>
      <c r="Z676" s="99"/>
      <c r="AA676" s="99"/>
      <c r="AB676" s="100"/>
      <c r="AC676" s="101"/>
      <c r="AD676" s="101"/>
      <c r="AE676" s="102"/>
      <c r="AF676" s="101"/>
      <c r="AG676" s="99"/>
      <c r="AH676" s="99"/>
      <c r="AI676" s="99"/>
      <c r="AJ676" s="99"/>
      <c r="AK676" s="99"/>
      <c r="AL676" s="99"/>
      <c r="AM676" s="99"/>
      <c r="AN676" s="99"/>
      <c r="AO676" s="100"/>
      <c r="AP676" s="103"/>
    </row>
    <row r="677" spans="1:42" s="104" customFormat="1" ht="42" customHeight="1">
      <c r="A677" s="17" t="s">
        <v>61</v>
      </c>
      <c r="B677" s="12" t="s">
        <v>214</v>
      </c>
      <c r="C677" s="16" t="s">
        <v>215</v>
      </c>
      <c r="D677" s="16" t="s">
        <v>44</v>
      </c>
      <c r="E677" s="38">
        <v>43649</v>
      </c>
      <c r="F677" s="13" t="str">
        <f>IF(D677="","",IF((OR(D677=data_validation!A$1,D677=data_validation!A$2)),"Indicate Date","N/A"))</f>
        <v>N/A</v>
      </c>
      <c r="G677" s="38">
        <v>43655</v>
      </c>
      <c r="H677" s="38">
        <v>43656</v>
      </c>
      <c r="I677" s="13" t="s">
        <v>49</v>
      </c>
      <c r="J677" s="14">
        <f t="shared" si="66"/>
        <v>225000</v>
      </c>
      <c r="K677" s="14">
        <v>225000</v>
      </c>
      <c r="L677" s="14"/>
      <c r="M677" s="15"/>
      <c r="N677" s="98"/>
      <c r="O677" s="99"/>
      <c r="P677" s="99"/>
      <c r="Q677" s="99"/>
      <c r="R677" s="99"/>
      <c r="S677" s="99"/>
      <c r="T677" s="99"/>
      <c r="U677" s="99"/>
      <c r="V677" s="99"/>
      <c r="W677" s="99"/>
      <c r="X677" s="99"/>
      <c r="Y677" s="99"/>
      <c r="Z677" s="99"/>
      <c r="AA677" s="99"/>
      <c r="AB677" s="100"/>
      <c r="AC677" s="101"/>
      <c r="AD677" s="101"/>
      <c r="AE677" s="102"/>
      <c r="AF677" s="101"/>
      <c r="AG677" s="99"/>
      <c r="AH677" s="99"/>
      <c r="AI677" s="99"/>
      <c r="AJ677" s="99"/>
      <c r="AK677" s="99"/>
      <c r="AL677" s="99"/>
      <c r="AM677" s="99"/>
      <c r="AN677" s="99"/>
      <c r="AO677" s="100"/>
      <c r="AP677" s="103"/>
    </row>
    <row r="678" spans="1:42" s="104" customFormat="1" ht="42" customHeight="1">
      <c r="A678" s="17" t="s">
        <v>507</v>
      </c>
      <c r="B678" s="12" t="s">
        <v>509</v>
      </c>
      <c r="C678" s="16" t="s">
        <v>215</v>
      </c>
      <c r="D678" s="16" t="s">
        <v>44</v>
      </c>
      <c r="E678" s="38">
        <v>43483</v>
      </c>
      <c r="F678" s="13" t="str">
        <f>IF(D678="","",IF((OR(D678=data_validation!A$1,D678=data_validation!A$2)),"Indicate Date","N/A"))</f>
        <v>N/A</v>
      </c>
      <c r="G678" s="38">
        <v>43489</v>
      </c>
      <c r="H678" s="38">
        <v>43490</v>
      </c>
      <c r="I678" s="13" t="s">
        <v>49</v>
      </c>
      <c r="J678" s="14">
        <f t="shared" si="66"/>
        <v>547500</v>
      </c>
      <c r="K678" s="14">
        <v>547500</v>
      </c>
      <c r="L678" s="14"/>
      <c r="M678" s="15"/>
      <c r="N678" s="98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  <c r="AA678" s="99"/>
      <c r="AB678" s="100"/>
      <c r="AC678" s="101"/>
      <c r="AD678" s="101"/>
      <c r="AE678" s="102"/>
      <c r="AF678" s="101"/>
      <c r="AG678" s="99"/>
      <c r="AH678" s="99"/>
      <c r="AI678" s="99"/>
      <c r="AJ678" s="99"/>
      <c r="AK678" s="99"/>
      <c r="AL678" s="99"/>
      <c r="AM678" s="99"/>
      <c r="AN678" s="99"/>
      <c r="AO678" s="100"/>
      <c r="AP678" s="103"/>
    </row>
    <row r="679" spans="1:42" s="104" customFormat="1" ht="42" customHeight="1">
      <c r="A679" s="17" t="s">
        <v>507</v>
      </c>
      <c r="B679" s="12" t="s">
        <v>509</v>
      </c>
      <c r="C679" s="16" t="s">
        <v>215</v>
      </c>
      <c r="D679" s="16" t="s">
        <v>44</v>
      </c>
      <c r="E679" s="38">
        <v>43649</v>
      </c>
      <c r="F679" s="13" t="str">
        <f>IF(D679="","",IF((OR(D679=data_validation!A$1,D679=data_validation!A$2)),"Indicate Date","N/A"))</f>
        <v>N/A</v>
      </c>
      <c r="G679" s="38">
        <v>43655</v>
      </c>
      <c r="H679" s="38">
        <v>43656</v>
      </c>
      <c r="I679" s="13" t="s">
        <v>49</v>
      </c>
      <c r="J679" s="14">
        <f t="shared" si="66"/>
        <v>547500</v>
      </c>
      <c r="K679" s="14">
        <v>547500</v>
      </c>
      <c r="L679" s="14"/>
      <c r="M679" s="15"/>
      <c r="N679" s="98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  <c r="AA679" s="99"/>
      <c r="AB679" s="100"/>
      <c r="AC679" s="101"/>
      <c r="AD679" s="101"/>
      <c r="AE679" s="102"/>
      <c r="AF679" s="101"/>
      <c r="AG679" s="99"/>
      <c r="AH679" s="99"/>
      <c r="AI679" s="99"/>
      <c r="AJ679" s="99"/>
      <c r="AK679" s="99"/>
      <c r="AL679" s="99"/>
      <c r="AM679" s="99"/>
      <c r="AN679" s="99"/>
      <c r="AO679" s="100"/>
      <c r="AP679" s="103"/>
    </row>
    <row r="680" spans="1:42" s="104" customFormat="1" ht="42" customHeight="1">
      <c r="A680" s="17" t="s">
        <v>507</v>
      </c>
      <c r="B680" s="12" t="s">
        <v>509</v>
      </c>
      <c r="C680" s="16" t="s">
        <v>215</v>
      </c>
      <c r="D680" s="16" t="s">
        <v>44</v>
      </c>
      <c r="E680" s="38">
        <v>43556</v>
      </c>
      <c r="F680" s="38" t="s">
        <v>58</v>
      </c>
      <c r="G680" s="38">
        <v>43559</v>
      </c>
      <c r="H680" s="38">
        <v>43560</v>
      </c>
      <c r="I680" s="13" t="s">
        <v>49</v>
      </c>
      <c r="J680" s="14">
        <f t="shared" si="66"/>
        <v>547500</v>
      </c>
      <c r="K680" s="14">
        <v>547500</v>
      </c>
      <c r="L680" s="14"/>
      <c r="M680" s="15"/>
      <c r="N680" s="98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  <c r="AA680" s="99"/>
      <c r="AB680" s="100"/>
      <c r="AC680" s="101"/>
      <c r="AD680" s="101"/>
      <c r="AE680" s="102"/>
      <c r="AF680" s="101"/>
      <c r="AG680" s="99"/>
      <c r="AH680" s="99"/>
      <c r="AI680" s="99"/>
      <c r="AJ680" s="99"/>
      <c r="AK680" s="99"/>
      <c r="AL680" s="99"/>
      <c r="AM680" s="99"/>
      <c r="AN680" s="99"/>
      <c r="AO680" s="100"/>
      <c r="AP680" s="103"/>
    </row>
    <row r="681" spans="1:42" s="104" customFormat="1" ht="42" customHeight="1">
      <c r="A681" s="17" t="s">
        <v>507</v>
      </c>
      <c r="B681" s="12" t="s">
        <v>509</v>
      </c>
      <c r="C681" s="16" t="s">
        <v>215</v>
      </c>
      <c r="D681" s="16" t="s">
        <v>44</v>
      </c>
      <c r="E681" s="38">
        <v>43742</v>
      </c>
      <c r="F681" s="38" t="s">
        <v>58</v>
      </c>
      <c r="G681" s="38">
        <v>43748</v>
      </c>
      <c r="H681" s="38">
        <v>43753</v>
      </c>
      <c r="I681" s="13" t="s">
        <v>49</v>
      </c>
      <c r="J681" s="14">
        <f t="shared" si="66"/>
        <v>547500</v>
      </c>
      <c r="K681" s="14">
        <v>547500</v>
      </c>
      <c r="L681" s="14"/>
      <c r="M681" s="15"/>
      <c r="N681" s="98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  <c r="AA681" s="99"/>
      <c r="AB681" s="100"/>
      <c r="AC681" s="101"/>
      <c r="AD681" s="101"/>
      <c r="AE681" s="102"/>
      <c r="AF681" s="101"/>
      <c r="AG681" s="99"/>
      <c r="AH681" s="99"/>
      <c r="AI681" s="99"/>
      <c r="AJ681" s="99"/>
      <c r="AK681" s="99"/>
      <c r="AL681" s="99"/>
      <c r="AM681" s="99"/>
      <c r="AN681" s="99"/>
      <c r="AO681" s="100"/>
      <c r="AP681" s="103"/>
    </row>
    <row r="682" spans="1:42" s="104" customFormat="1" ht="42" customHeight="1">
      <c r="A682" s="17" t="s">
        <v>205</v>
      </c>
      <c r="B682" s="12" t="s">
        <v>510</v>
      </c>
      <c r="C682" s="16" t="s">
        <v>215</v>
      </c>
      <c r="D682" s="16" t="s">
        <v>44</v>
      </c>
      <c r="E682" s="38" t="s">
        <v>58</v>
      </c>
      <c r="F682" s="13" t="str">
        <f>IF(D682="","",IF((OR(D682=data_validation!A$1,D682=data_validation!A$2)),"Indicate Date","N/A"))</f>
        <v>N/A</v>
      </c>
      <c r="G682" s="38">
        <v>43489</v>
      </c>
      <c r="H682" s="38">
        <v>43490</v>
      </c>
      <c r="I682" s="13" t="s">
        <v>49</v>
      </c>
      <c r="J682" s="14">
        <f t="shared" si="66"/>
        <v>25000</v>
      </c>
      <c r="K682" s="14"/>
      <c r="L682" s="14">
        <v>25000</v>
      </c>
      <c r="M682" s="15"/>
      <c r="N682" s="98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  <c r="AA682" s="99"/>
      <c r="AB682" s="100"/>
      <c r="AC682" s="101"/>
      <c r="AD682" s="101"/>
      <c r="AE682" s="102"/>
      <c r="AF682" s="101"/>
      <c r="AG682" s="99"/>
      <c r="AH682" s="99"/>
      <c r="AI682" s="99"/>
      <c r="AJ682" s="99"/>
      <c r="AK682" s="99"/>
      <c r="AL682" s="99"/>
      <c r="AM682" s="99"/>
      <c r="AN682" s="99"/>
      <c r="AO682" s="100"/>
      <c r="AP682" s="103"/>
    </row>
    <row r="683" spans="1:42" s="104" customFormat="1" ht="42" customHeight="1">
      <c r="A683" s="17" t="s">
        <v>205</v>
      </c>
      <c r="B683" s="12" t="s">
        <v>327</v>
      </c>
      <c r="C683" s="16" t="s">
        <v>215</v>
      </c>
      <c r="D683" s="16" t="s">
        <v>44</v>
      </c>
      <c r="E683" s="38" t="s">
        <v>58</v>
      </c>
      <c r="F683" s="13" t="str">
        <f>IF(D683="","",IF((OR(D683=data_validation!A$1,D683=data_validation!A$2)),"Indicate Date","N/A"))</f>
        <v>N/A</v>
      </c>
      <c r="G683" s="38">
        <v>43489</v>
      </c>
      <c r="H683" s="38">
        <v>43490</v>
      </c>
      <c r="I683" s="13" t="s">
        <v>49</v>
      </c>
      <c r="J683" s="14">
        <f t="shared" si="66"/>
        <v>15000</v>
      </c>
      <c r="K683" s="14"/>
      <c r="L683" s="14">
        <v>15000</v>
      </c>
      <c r="M683" s="15"/>
      <c r="N683" s="98"/>
      <c r="O683" s="99"/>
      <c r="P683" s="99"/>
      <c r="Q683" s="99"/>
      <c r="R683" s="99"/>
      <c r="S683" s="99"/>
      <c r="T683" s="99"/>
      <c r="U683" s="99"/>
      <c r="V683" s="99"/>
      <c r="W683" s="99"/>
      <c r="X683" s="99"/>
      <c r="Y683" s="99"/>
      <c r="Z683" s="99"/>
      <c r="AA683" s="99"/>
      <c r="AB683" s="100"/>
      <c r="AC683" s="101"/>
      <c r="AD683" s="101"/>
      <c r="AE683" s="102"/>
      <c r="AF683" s="101"/>
      <c r="AG683" s="99"/>
      <c r="AH683" s="99"/>
      <c r="AI683" s="99"/>
      <c r="AJ683" s="99"/>
      <c r="AK683" s="99"/>
      <c r="AL683" s="99"/>
      <c r="AM683" s="99"/>
      <c r="AN683" s="99"/>
      <c r="AO683" s="100"/>
      <c r="AP683" s="103"/>
    </row>
    <row r="684" spans="1:42" s="104" customFormat="1" ht="42" customHeight="1">
      <c r="A684" s="17" t="s">
        <v>76</v>
      </c>
      <c r="B684" s="12" t="s">
        <v>446</v>
      </c>
      <c r="C684" s="16" t="s">
        <v>215</v>
      </c>
      <c r="D684" s="16" t="s">
        <v>44</v>
      </c>
      <c r="E684" s="38" t="s">
        <v>58</v>
      </c>
      <c r="F684" s="13" t="str">
        <f>IF(D684="","",IF((OR(D684=data_validation!A$1,D684=data_validation!A$2)),"Indicate Date","N/A"))</f>
        <v>N/A</v>
      </c>
      <c r="G684" s="38">
        <v>43489</v>
      </c>
      <c r="H684" s="38">
        <v>43490</v>
      </c>
      <c r="I684" s="13" t="s">
        <v>49</v>
      </c>
      <c r="J684" s="14">
        <f t="shared" ref="J684:J691" si="67">SUM(K684:L684)</f>
        <v>35000</v>
      </c>
      <c r="K684" s="14"/>
      <c r="L684" s="14">
        <v>35000</v>
      </c>
      <c r="M684" s="15"/>
      <c r="N684" s="98"/>
      <c r="O684" s="99"/>
      <c r="P684" s="99"/>
      <c r="Q684" s="99"/>
      <c r="R684" s="99"/>
      <c r="S684" s="99"/>
      <c r="T684" s="99"/>
      <c r="U684" s="99"/>
      <c r="V684" s="99"/>
      <c r="W684" s="99"/>
      <c r="X684" s="99"/>
      <c r="Y684" s="99"/>
      <c r="Z684" s="99"/>
      <c r="AA684" s="99"/>
      <c r="AB684" s="100"/>
      <c r="AC684" s="101"/>
      <c r="AD684" s="101"/>
      <c r="AE684" s="102"/>
      <c r="AF684" s="101"/>
      <c r="AG684" s="99"/>
      <c r="AH684" s="99"/>
      <c r="AI684" s="99"/>
      <c r="AJ684" s="99"/>
      <c r="AK684" s="99"/>
      <c r="AL684" s="99"/>
      <c r="AM684" s="99"/>
      <c r="AN684" s="99"/>
      <c r="AO684" s="100"/>
      <c r="AP684" s="103"/>
    </row>
    <row r="685" spans="1:42" s="104" customFormat="1" ht="34.5" customHeight="1">
      <c r="A685" s="17" t="s">
        <v>77</v>
      </c>
      <c r="B685" s="12" t="s">
        <v>177</v>
      </c>
      <c r="C685" s="16" t="s">
        <v>215</v>
      </c>
      <c r="D685" s="16" t="s">
        <v>44</v>
      </c>
      <c r="E685" s="38" t="s">
        <v>58</v>
      </c>
      <c r="F685" s="13" t="str">
        <f>IF(D685="","",IF((OR(D685=data_validation!A$1,D685=data_validation!A$2)),"Indicate Date","N/A"))</f>
        <v>N/A</v>
      </c>
      <c r="G685" s="38">
        <v>43489</v>
      </c>
      <c r="H685" s="38">
        <v>43490</v>
      </c>
      <c r="I685" s="13" t="s">
        <v>49</v>
      </c>
      <c r="J685" s="14">
        <f t="shared" si="67"/>
        <v>25000</v>
      </c>
      <c r="K685" s="14"/>
      <c r="L685" s="14">
        <v>25000</v>
      </c>
      <c r="M685" s="15"/>
      <c r="N685" s="98"/>
      <c r="O685" s="99"/>
      <c r="P685" s="99"/>
      <c r="Q685" s="99"/>
      <c r="R685" s="99"/>
      <c r="S685" s="99"/>
      <c r="T685" s="99"/>
      <c r="U685" s="99"/>
      <c r="V685" s="99"/>
      <c r="W685" s="99"/>
      <c r="X685" s="99"/>
      <c r="Y685" s="99"/>
      <c r="Z685" s="99"/>
      <c r="AA685" s="99"/>
      <c r="AB685" s="100"/>
      <c r="AC685" s="101"/>
      <c r="AD685" s="101"/>
      <c r="AE685" s="102"/>
      <c r="AF685" s="101"/>
      <c r="AG685" s="99"/>
      <c r="AH685" s="99"/>
      <c r="AI685" s="99"/>
      <c r="AJ685" s="99"/>
      <c r="AK685" s="99"/>
      <c r="AL685" s="99"/>
      <c r="AM685" s="99"/>
      <c r="AN685" s="99"/>
      <c r="AO685" s="100"/>
      <c r="AP685" s="103"/>
    </row>
    <row r="686" spans="1:42" s="104" customFormat="1" ht="34.5" customHeight="1">
      <c r="A686" s="17" t="s">
        <v>100</v>
      </c>
      <c r="B686" s="12" t="s">
        <v>447</v>
      </c>
      <c r="C686" s="16" t="s">
        <v>215</v>
      </c>
      <c r="D686" s="16" t="s">
        <v>44</v>
      </c>
      <c r="E686" s="38" t="s">
        <v>58</v>
      </c>
      <c r="F686" s="13" t="str">
        <f>IF(D686="","",IF((OR(D686=data_validation!A$1,D686=data_validation!A$2)),"Indicate Date","N/A"))</f>
        <v>N/A</v>
      </c>
      <c r="G686" s="38">
        <v>43489</v>
      </c>
      <c r="H686" s="38">
        <v>43490</v>
      </c>
      <c r="I686" s="13" t="s">
        <v>49</v>
      </c>
      <c r="J686" s="14">
        <f t="shared" si="67"/>
        <v>26500</v>
      </c>
      <c r="K686" s="14"/>
      <c r="L686" s="14">
        <v>26500</v>
      </c>
      <c r="M686" s="15"/>
      <c r="N686" s="98"/>
      <c r="O686" s="99"/>
      <c r="P686" s="99"/>
      <c r="Q686" s="99"/>
      <c r="R686" s="99"/>
      <c r="S686" s="99"/>
      <c r="T686" s="99"/>
      <c r="U686" s="99"/>
      <c r="V686" s="99"/>
      <c r="W686" s="99"/>
      <c r="X686" s="99"/>
      <c r="Y686" s="99"/>
      <c r="Z686" s="99"/>
      <c r="AA686" s="99"/>
      <c r="AB686" s="100"/>
      <c r="AC686" s="101"/>
      <c r="AD686" s="101"/>
      <c r="AE686" s="102"/>
      <c r="AF686" s="101"/>
      <c r="AG686" s="99"/>
      <c r="AH686" s="99"/>
      <c r="AI686" s="99"/>
      <c r="AJ686" s="99"/>
      <c r="AK686" s="99"/>
      <c r="AL686" s="99"/>
      <c r="AM686" s="99"/>
      <c r="AN686" s="99"/>
      <c r="AO686" s="100"/>
      <c r="AP686" s="103"/>
    </row>
    <row r="687" spans="1:42" s="104" customFormat="1" ht="34.5" customHeight="1">
      <c r="A687" s="17" t="s">
        <v>103</v>
      </c>
      <c r="B687" s="12" t="s">
        <v>447</v>
      </c>
      <c r="C687" s="16" t="s">
        <v>215</v>
      </c>
      <c r="D687" s="16" t="s">
        <v>44</v>
      </c>
      <c r="E687" s="38" t="s">
        <v>58</v>
      </c>
      <c r="F687" s="13" t="str">
        <f>IF(D687="","",IF((OR(D687=data_validation!A$1,D687=data_validation!A$2)),"Indicate Date","N/A"))</f>
        <v>N/A</v>
      </c>
      <c r="G687" s="38">
        <v>43489</v>
      </c>
      <c r="H687" s="38">
        <v>43490</v>
      </c>
      <c r="I687" s="13" t="s">
        <v>49</v>
      </c>
      <c r="J687" s="14">
        <f t="shared" si="67"/>
        <v>40000</v>
      </c>
      <c r="K687" s="14"/>
      <c r="L687" s="14">
        <v>40000</v>
      </c>
      <c r="M687" s="15"/>
      <c r="N687" s="98"/>
      <c r="O687" s="99"/>
      <c r="P687" s="99"/>
      <c r="Q687" s="99"/>
      <c r="R687" s="99"/>
      <c r="S687" s="99"/>
      <c r="T687" s="99"/>
      <c r="U687" s="99"/>
      <c r="V687" s="99"/>
      <c r="W687" s="99"/>
      <c r="X687" s="99"/>
      <c r="Y687" s="99"/>
      <c r="Z687" s="99"/>
      <c r="AA687" s="99"/>
      <c r="AB687" s="100"/>
      <c r="AC687" s="101"/>
      <c r="AD687" s="101"/>
      <c r="AE687" s="102"/>
      <c r="AF687" s="101"/>
      <c r="AG687" s="99"/>
      <c r="AH687" s="99"/>
      <c r="AI687" s="99"/>
      <c r="AJ687" s="99"/>
      <c r="AK687" s="99"/>
      <c r="AL687" s="99"/>
      <c r="AM687" s="99"/>
      <c r="AN687" s="99"/>
      <c r="AO687" s="100"/>
      <c r="AP687" s="103"/>
    </row>
    <row r="688" spans="1:42" s="104" customFormat="1" ht="34.5" customHeight="1">
      <c r="A688" s="17" t="s">
        <v>56</v>
      </c>
      <c r="B688" s="12" t="s">
        <v>217</v>
      </c>
      <c r="C688" s="16" t="s">
        <v>506</v>
      </c>
      <c r="D688" s="16" t="s">
        <v>44</v>
      </c>
      <c r="E688" s="38" t="s">
        <v>58</v>
      </c>
      <c r="F688" s="13" t="str">
        <f>IF(D688="","",IF((OR(D688=data_validation!A$1,D688=data_validation!A$2)),"Indicate Date","N/A"))</f>
        <v>N/A</v>
      </c>
      <c r="G688" s="38">
        <v>43650</v>
      </c>
      <c r="H688" s="38">
        <v>43651</v>
      </c>
      <c r="I688" s="13" t="s">
        <v>49</v>
      </c>
      <c r="J688" s="14">
        <f t="shared" si="67"/>
        <v>50000</v>
      </c>
      <c r="K688" s="14">
        <v>50000</v>
      </c>
      <c r="L688" s="14"/>
      <c r="M688" s="15"/>
      <c r="N688" s="98"/>
      <c r="O688" s="99"/>
      <c r="P688" s="99"/>
      <c r="Q688" s="99"/>
      <c r="R688" s="99"/>
      <c r="S688" s="99"/>
      <c r="T688" s="99"/>
      <c r="U688" s="99"/>
      <c r="V688" s="99"/>
      <c r="W688" s="99"/>
      <c r="X688" s="99"/>
      <c r="Y688" s="99"/>
      <c r="Z688" s="99"/>
      <c r="AA688" s="99"/>
      <c r="AB688" s="100"/>
      <c r="AC688" s="101"/>
      <c r="AD688" s="101"/>
      <c r="AE688" s="102"/>
      <c r="AF688" s="101"/>
      <c r="AG688" s="99"/>
      <c r="AH688" s="99"/>
      <c r="AI688" s="99"/>
      <c r="AJ688" s="99"/>
      <c r="AK688" s="99"/>
      <c r="AL688" s="99"/>
      <c r="AM688" s="99"/>
      <c r="AN688" s="99"/>
      <c r="AO688" s="100"/>
      <c r="AP688" s="103"/>
    </row>
    <row r="689" spans="1:43" s="104" customFormat="1" ht="34.5" customHeight="1">
      <c r="A689" s="17" t="s">
        <v>507</v>
      </c>
      <c r="B689" s="12" t="s">
        <v>508</v>
      </c>
      <c r="C689" s="16" t="s">
        <v>506</v>
      </c>
      <c r="D689" s="16" t="s">
        <v>44</v>
      </c>
      <c r="E689" s="38" t="s">
        <v>58</v>
      </c>
      <c r="F689" s="13" t="str">
        <f>IF(D689="","",IF((OR(D689=data_validation!A$1,D689=data_validation!A$2)),"Indicate Date","N/A"))</f>
        <v>N/A</v>
      </c>
      <c r="G689" s="38">
        <v>43489</v>
      </c>
      <c r="H689" s="38">
        <v>43490</v>
      </c>
      <c r="I689" s="13" t="s">
        <v>49</v>
      </c>
      <c r="J689" s="14">
        <f t="shared" si="67"/>
        <v>50000</v>
      </c>
      <c r="K689" s="14">
        <v>50000</v>
      </c>
      <c r="L689" s="14"/>
      <c r="M689" s="15"/>
      <c r="N689" s="98"/>
      <c r="O689" s="99"/>
      <c r="P689" s="99"/>
      <c r="Q689" s="99"/>
      <c r="R689" s="99"/>
      <c r="S689" s="99"/>
      <c r="T689" s="99"/>
      <c r="U689" s="99"/>
      <c r="V689" s="99"/>
      <c r="W689" s="99"/>
      <c r="X689" s="99"/>
      <c r="Y689" s="99"/>
      <c r="Z689" s="99"/>
      <c r="AA689" s="99"/>
      <c r="AB689" s="100"/>
      <c r="AC689" s="101"/>
      <c r="AD689" s="101"/>
      <c r="AE689" s="102"/>
      <c r="AF689" s="101"/>
      <c r="AG689" s="99"/>
      <c r="AH689" s="99"/>
      <c r="AI689" s="99"/>
      <c r="AJ689" s="99"/>
      <c r="AK689" s="99"/>
      <c r="AL689" s="99"/>
      <c r="AM689" s="99"/>
      <c r="AN689" s="99"/>
      <c r="AO689" s="100"/>
      <c r="AP689" s="103"/>
    </row>
    <row r="690" spans="1:43" s="104" customFormat="1" ht="34.5" customHeight="1">
      <c r="A690" s="17" t="s">
        <v>507</v>
      </c>
      <c r="B690" s="12" t="s">
        <v>508</v>
      </c>
      <c r="C690" s="16" t="s">
        <v>506</v>
      </c>
      <c r="D690" s="16" t="s">
        <v>44</v>
      </c>
      <c r="E690" s="38" t="s">
        <v>58</v>
      </c>
      <c r="F690" s="13" t="str">
        <f>IF(D690="","",IF((OR(D690=data_validation!A$1,D690=data_validation!A$2)),"Indicate Date","N/A"))</f>
        <v>N/A</v>
      </c>
      <c r="G690" s="38">
        <v>43650</v>
      </c>
      <c r="H690" s="38">
        <v>43651</v>
      </c>
      <c r="I690" s="13" t="s">
        <v>49</v>
      </c>
      <c r="J690" s="14">
        <f t="shared" si="67"/>
        <v>50000</v>
      </c>
      <c r="K690" s="14">
        <v>50000</v>
      </c>
      <c r="L690" s="14"/>
      <c r="M690" s="15"/>
      <c r="N690" s="98"/>
      <c r="O690" s="99"/>
      <c r="P690" s="99"/>
      <c r="Q690" s="99"/>
      <c r="R690" s="99"/>
      <c r="S690" s="99"/>
      <c r="T690" s="99"/>
      <c r="U690" s="99"/>
      <c r="V690" s="99"/>
      <c r="W690" s="99"/>
      <c r="X690" s="99"/>
      <c r="Y690" s="99"/>
      <c r="Z690" s="99"/>
      <c r="AA690" s="99"/>
      <c r="AB690" s="100"/>
      <c r="AC690" s="101"/>
      <c r="AD690" s="101"/>
      <c r="AE690" s="102"/>
      <c r="AF690" s="101"/>
      <c r="AG690" s="99"/>
      <c r="AH690" s="99"/>
      <c r="AI690" s="99"/>
      <c r="AJ690" s="99"/>
      <c r="AK690" s="99"/>
      <c r="AL690" s="99"/>
      <c r="AM690" s="99"/>
      <c r="AN690" s="99"/>
      <c r="AO690" s="100"/>
      <c r="AP690" s="103"/>
    </row>
    <row r="691" spans="1:43" s="104" customFormat="1" ht="33.75" customHeight="1">
      <c r="A691" s="17" t="s">
        <v>75</v>
      </c>
      <c r="B691" s="12" t="s">
        <v>317</v>
      </c>
      <c r="C691" s="16" t="s">
        <v>506</v>
      </c>
      <c r="D691" s="16" t="s">
        <v>44</v>
      </c>
      <c r="E691" s="38">
        <v>43483</v>
      </c>
      <c r="F691" s="13" t="str">
        <f>IF(D691="","",IF((OR(D691=data_validation!A$1,D691=data_validation!A$2)),"Indicate Date","N/A"))</f>
        <v>N/A</v>
      </c>
      <c r="G691" s="38">
        <v>43489</v>
      </c>
      <c r="H691" s="38">
        <v>43490</v>
      </c>
      <c r="I691" s="13" t="s">
        <v>49</v>
      </c>
      <c r="J691" s="14">
        <f t="shared" si="67"/>
        <v>100000</v>
      </c>
      <c r="K691" s="14">
        <v>100000</v>
      </c>
      <c r="L691" s="14"/>
      <c r="M691" s="15"/>
      <c r="N691" s="98"/>
      <c r="O691" s="99"/>
      <c r="P691" s="99"/>
      <c r="Q691" s="99"/>
      <c r="R691" s="99"/>
      <c r="S691" s="99"/>
      <c r="T691" s="99"/>
      <c r="U691" s="99"/>
      <c r="V691" s="99"/>
      <c r="W691" s="99"/>
      <c r="X691" s="99"/>
      <c r="Y691" s="99"/>
      <c r="Z691" s="99"/>
      <c r="AA691" s="99"/>
      <c r="AB691" s="100"/>
      <c r="AC691" s="101"/>
      <c r="AD691" s="101"/>
      <c r="AE691" s="102"/>
      <c r="AF691" s="101"/>
      <c r="AG691" s="99"/>
      <c r="AH691" s="99"/>
      <c r="AI691" s="99"/>
      <c r="AJ691" s="99"/>
      <c r="AK691" s="99"/>
      <c r="AL691" s="99"/>
      <c r="AM691" s="99"/>
      <c r="AN691" s="99"/>
      <c r="AO691" s="100"/>
      <c r="AP691" s="103"/>
    </row>
    <row r="692" spans="1:43" s="104" customFormat="1" ht="33" customHeight="1">
      <c r="A692" s="17" t="s">
        <v>65</v>
      </c>
      <c r="B692" s="12" t="s">
        <v>479</v>
      </c>
      <c r="C692" s="16" t="s">
        <v>792</v>
      </c>
      <c r="D692" s="16" t="s">
        <v>44</v>
      </c>
      <c r="E692" s="38">
        <v>43500</v>
      </c>
      <c r="F692" s="13" t="str">
        <f>IF(D692="","",IF((OR(D692=data_validation!A$1,D692=data_validation!A$2)),"Indicate Date","N/A"))</f>
        <v>N/A</v>
      </c>
      <c r="G692" s="38">
        <v>43503</v>
      </c>
      <c r="H692" s="38">
        <v>43508</v>
      </c>
      <c r="I692" s="13" t="s">
        <v>49</v>
      </c>
      <c r="J692" s="14">
        <f t="shared" ref="J692:J697" si="68">SUM(K692:L692)</f>
        <v>125000</v>
      </c>
      <c r="K692" s="14">
        <v>125000</v>
      </c>
      <c r="L692" s="14"/>
      <c r="M692" s="15"/>
      <c r="N692" s="98"/>
      <c r="O692" s="99"/>
      <c r="P692" s="99"/>
      <c r="Q692" s="99"/>
      <c r="R692" s="99"/>
      <c r="S692" s="99"/>
      <c r="T692" s="99"/>
      <c r="U692" s="99"/>
      <c r="V692" s="99"/>
      <c r="W692" s="99"/>
      <c r="X692" s="99"/>
      <c r="Y692" s="99"/>
      <c r="Z692" s="99"/>
      <c r="AA692" s="99"/>
      <c r="AB692" s="100"/>
      <c r="AC692" s="101"/>
      <c r="AD692" s="101"/>
      <c r="AE692" s="102"/>
      <c r="AF692" s="101"/>
      <c r="AG692" s="99"/>
      <c r="AH692" s="99"/>
      <c r="AI692" s="99"/>
      <c r="AJ692" s="99"/>
      <c r="AK692" s="99"/>
      <c r="AL692" s="99"/>
      <c r="AM692" s="99"/>
      <c r="AN692" s="99"/>
      <c r="AO692" s="100"/>
      <c r="AP692" s="103"/>
    </row>
    <row r="693" spans="1:43" s="104" customFormat="1" ht="33" customHeight="1">
      <c r="A693" s="17" t="s">
        <v>328</v>
      </c>
      <c r="B693" s="12" t="s">
        <v>433</v>
      </c>
      <c r="C693" s="16" t="s">
        <v>792</v>
      </c>
      <c r="D693" s="16" t="s">
        <v>31</v>
      </c>
      <c r="E693" s="38">
        <v>43488</v>
      </c>
      <c r="F693" s="39">
        <v>43508</v>
      </c>
      <c r="G693" s="38">
        <v>43511</v>
      </c>
      <c r="H693" s="38">
        <v>43514</v>
      </c>
      <c r="I693" s="13" t="s">
        <v>49</v>
      </c>
      <c r="J693" s="14">
        <v>1348000</v>
      </c>
      <c r="K693" s="14"/>
      <c r="L693" s="14">
        <v>5112000</v>
      </c>
      <c r="M693" s="15"/>
      <c r="N693" s="98"/>
      <c r="O693" s="99"/>
      <c r="P693" s="99"/>
      <c r="Q693" s="99"/>
      <c r="R693" s="99"/>
      <c r="S693" s="99"/>
      <c r="T693" s="99"/>
      <c r="U693" s="99"/>
      <c r="V693" s="99"/>
      <c r="W693" s="99"/>
      <c r="X693" s="99"/>
      <c r="Y693" s="99"/>
      <c r="Z693" s="99"/>
      <c r="AA693" s="99"/>
      <c r="AB693" s="100"/>
      <c r="AC693" s="101"/>
      <c r="AD693" s="101"/>
      <c r="AE693" s="102"/>
      <c r="AF693" s="101"/>
      <c r="AG693" s="99"/>
      <c r="AH693" s="99"/>
      <c r="AI693" s="99"/>
      <c r="AJ693" s="99"/>
      <c r="AK693" s="99"/>
      <c r="AL693" s="99"/>
      <c r="AM693" s="99"/>
      <c r="AN693" s="99"/>
      <c r="AO693" s="100"/>
      <c r="AP693" s="103"/>
    </row>
    <row r="694" spans="1:43" s="104" customFormat="1" ht="33" customHeight="1">
      <c r="A694" s="17" t="s">
        <v>56</v>
      </c>
      <c r="B694" s="12" t="s">
        <v>415</v>
      </c>
      <c r="C694" s="16" t="s">
        <v>792</v>
      </c>
      <c r="D694" s="16" t="s">
        <v>44</v>
      </c>
      <c r="E694" s="38">
        <v>43489</v>
      </c>
      <c r="F694" s="13" t="str">
        <f>IF(D694="","",IF((OR(D694=data_validation!A$1,D694=data_validation!A$2)),"Indicate Date","N/A"))</f>
        <v>N/A</v>
      </c>
      <c r="G694" s="38">
        <v>43494</v>
      </c>
      <c r="H694" s="38">
        <v>43496</v>
      </c>
      <c r="I694" s="13" t="s">
        <v>49</v>
      </c>
      <c r="J694" s="14">
        <f t="shared" si="68"/>
        <v>50000</v>
      </c>
      <c r="K694" s="14">
        <v>50000</v>
      </c>
      <c r="L694" s="14"/>
      <c r="M694" s="15"/>
      <c r="N694" s="98"/>
      <c r="O694" s="99"/>
      <c r="P694" s="99"/>
      <c r="Q694" s="99"/>
      <c r="R694" s="99"/>
      <c r="S694" s="99"/>
      <c r="T694" s="99"/>
      <c r="U694" s="99"/>
      <c r="V694" s="99"/>
      <c r="W694" s="99"/>
      <c r="X694" s="99"/>
      <c r="Y694" s="99"/>
      <c r="Z694" s="99"/>
      <c r="AA694" s="99"/>
      <c r="AB694" s="100"/>
      <c r="AC694" s="101"/>
      <c r="AD694" s="101"/>
      <c r="AE694" s="102"/>
      <c r="AF694" s="101"/>
      <c r="AG694" s="99"/>
      <c r="AH694" s="99"/>
      <c r="AI694" s="99"/>
      <c r="AJ694" s="99"/>
      <c r="AK694" s="99"/>
      <c r="AL694" s="99"/>
      <c r="AM694" s="99"/>
      <c r="AN694" s="99"/>
      <c r="AO694" s="100"/>
      <c r="AP694" s="103"/>
    </row>
    <row r="695" spans="1:43" s="104" customFormat="1" ht="33" customHeight="1">
      <c r="A695" s="17" t="s">
        <v>242</v>
      </c>
      <c r="B695" s="12" t="s">
        <v>243</v>
      </c>
      <c r="C695" s="16" t="s">
        <v>792</v>
      </c>
      <c r="D695" s="16" t="s">
        <v>44</v>
      </c>
      <c r="E695" s="38">
        <v>43489</v>
      </c>
      <c r="F695" s="13" t="str">
        <f>IF(D695="","",IF((OR(D695=data_validation!A$1,D695=data_validation!A$2)),"Indicate Date","N/A"))</f>
        <v>N/A</v>
      </c>
      <c r="G695" s="38">
        <v>43494</v>
      </c>
      <c r="H695" s="38">
        <v>43496</v>
      </c>
      <c r="I695" s="13" t="s">
        <v>49</v>
      </c>
      <c r="J695" s="14">
        <f t="shared" si="68"/>
        <v>210000</v>
      </c>
      <c r="K695" s="14">
        <v>210000</v>
      </c>
      <c r="L695" s="14"/>
      <c r="M695" s="15"/>
      <c r="N695" s="98"/>
      <c r="O695" s="99"/>
      <c r="P695" s="99"/>
      <c r="Q695" s="99"/>
      <c r="R695" s="99"/>
      <c r="S695" s="99"/>
      <c r="T695" s="99"/>
      <c r="U695" s="99"/>
      <c r="V695" s="99"/>
      <c r="W695" s="99"/>
      <c r="X695" s="99"/>
      <c r="Y695" s="99"/>
      <c r="Z695" s="99"/>
      <c r="AA695" s="99"/>
      <c r="AB695" s="100"/>
      <c r="AC695" s="101"/>
      <c r="AD695" s="101"/>
      <c r="AE695" s="102"/>
      <c r="AF695" s="101"/>
      <c r="AG695" s="99"/>
      <c r="AH695" s="99"/>
      <c r="AI695" s="99"/>
      <c r="AJ695" s="99"/>
      <c r="AK695" s="99"/>
      <c r="AL695" s="99"/>
      <c r="AM695" s="99"/>
      <c r="AN695" s="99"/>
      <c r="AO695" s="100"/>
      <c r="AP695" s="103"/>
    </row>
    <row r="696" spans="1:43" s="104" customFormat="1" ht="33" customHeight="1">
      <c r="A696" s="17" t="s">
        <v>100</v>
      </c>
      <c r="B696" s="12" t="s">
        <v>434</v>
      </c>
      <c r="C696" s="16" t="s">
        <v>792</v>
      </c>
      <c r="D696" s="16" t="s">
        <v>44</v>
      </c>
      <c r="E696" s="38">
        <v>43489</v>
      </c>
      <c r="F696" s="13" t="str">
        <f>IF(D696="","",IF((OR(D696=data_validation!A$1,D696=data_validation!A$2)),"Indicate Date","N/A"))</f>
        <v>N/A</v>
      </c>
      <c r="G696" s="38">
        <v>43494</v>
      </c>
      <c r="H696" s="38">
        <v>43496</v>
      </c>
      <c r="I696" s="13" t="s">
        <v>49</v>
      </c>
      <c r="J696" s="14">
        <f t="shared" si="68"/>
        <v>151200</v>
      </c>
      <c r="K696" s="14"/>
      <c r="L696" s="14">
        <v>151200</v>
      </c>
      <c r="M696" s="15"/>
      <c r="N696" s="98"/>
      <c r="O696" s="99"/>
      <c r="P696" s="99"/>
      <c r="Q696" s="99"/>
      <c r="R696" s="99"/>
      <c r="S696" s="99"/>
      <c r="T696" s="99"/>
      <c r="U696" s="99"/>
      <c r="V696" s="99"/>
      <c r="W696" s="99"/>
      <c r="X696" s="99"/>
      <c r="Y696" s="99"/>
      <c r="Z696" s="99"/>
      <c r="AA696" s="99"/>
      <c r="AB696" s="100"/>
      <c r="AC696" s="101"/>
      <c r="AD696" s="101"/>
      <c r="AE696" s="102"/>
      <c r="AF696" s="101"/>
      <c r="AG696" s="99"/>
      <c r="AH696" s="99"/>
      <c r="AI696" s="99"/>
      <c r="AJ696" s="99"/>
      <c r="AK696" s="99"/>
      <c r="AL696" s="99"/>
      <c r="AM696" s="99"/>
      <c r="AN696" s="99"/>
      <c r="AO696" s="100"/>
      <c r="AP696" s="103"/>
    </row>
    <row r="697" spans="1:43" s="104" customFormat="1" ht="33" customHeight="1">
      <c r="A697" s="17" t="s">
        <v>242</v>
      </c>
      <c r="B697" s="12" t="s">
        <v>243</v>
      </c>
      <c r="C697" s="16" t="s">
        <v>792</v>
      </c>
      <c r="D697" s="16" t="s">
        <v>44</v>
      </c>
      <c r="E697" s="38">
        <v>43489</v>
      </c>
      <c r="F697" s="13" t="str">
        <f>IF(D697="","",IF((OR(D697=data_validation!A$1,D697=data_validation!A$2)),"Indicate Date","N/A"))</f>
        <v>N/A</v>
      </c>
      <c r="G697" s="38">
        <v>43494</v>
      </c>
      <c r="H697" s="38">
        <v>43496</v>
      </c>
      <c r="I697" s="13" t="s">
        <v>49</v>
      </c>
      <c r="J697" s="14">
        <f t="shared" si="68"/>
        <v>750000</v>
      </c>
      <c r="K697" s="14">
        <v>750000</v>
      </c>
      <c r="L697" s="14"/>
      <c r="M697" s="45"/>
      <c r="N697" s="98"/>
      <c r="O697" s="99"/>
      <c r="P697" s="99"/>
      <c r="Q697" s="99"/>
      <c r="R697" s="99"/>
      <c r="S697" s="99"/>
      <c r="T697" s="99"/>
      <c r="U697" s="99"/>
      <c r="V697" s="99"/>
      <c r="W697" s="99"/>
      <c r="X697" s="99"/>
      <c r="Y697" s="99"/>
      <c r="Z697" s="99"/>
      <c r="AA697" s="99"/>
      <c r="AB697" s="100"/>
      <c r="AC697" s="101"/>
      <c r="AD697" s="101"/>
      <c r="AE697" s="102"/>
      <c r="AF697" s="101"/>
      <c r="AG697" s="99"/>
      <c r="AH697" s="99"/>
      <c r="AI697" s="99"/>
      <c r="AJ697" s="99"/>
      <c r="AK697" s="99"/>
      <c r="AL697" s="99"/>
      <c r="AM697" s="99"/>
      <c r="AN697" s="99"/>
      <c r="AO697" s="100"/>
      <c r="AP697" s="103"/>
    </row>
    <row r="698" spans="1:43" s="104" customFormat="1" ht="33" customHeight="1">
      <c r="A698" s="17" t="s">
        <v>242</v>
      </c>
      <c r="B698" s="12" t="s">
        <v>243</v>
      </c>
      <c r="C698" s="16" t="s">
        <v>792</v>
      </c>
      <c r="D698" s="16" t="s">
        <v>44</v>
      </c>
      <c r="E698" s="38">
        <v>43525</v>
      </c>
      <c r="F698" s="13" t="str">
        <f>IF(D698="","",IF((OR(D698=data_validation!A$1,D698=data_validation!A$2)),"Indicate Date","N/A"))</f>
        <v>N/A</v>
      </c>
      <c r="G698" s="40">
        <v>43531</v>
      </c>
      <c r="H698" s="40">
        <v>43532</v>
      </c>
      <c r="I698" s="13" t="s">
        <v>49</v>
      </c>
      <c r="J698" s="14">
        <f>SUM(K698:L698)</f>
        <v>750000</v>
      </c>
      <c r="K698" s="14">
        <v>750000</v>
      </c>
      <c r="L698" s="14"/>
      <c r="M698" s="15"/>
      <c r="N698" s="98"/>
      <c r="O698" s="99"/>
      <c r="P698" s="99"/>
      <c r="Q698" s="99"/>
      <c r="R698" s="99"/>
      <c r="S698" s="99"/>
      <c r="T698" s="99"/>
      <c r="U698" s="99"/>
      <c r="V698" s="99"/>
      <c r="W698" s="99"/>
      <c r="X698" s="99"/>
      <c r="Y698" s="99"/>
      <c r="Z698" s="99"/>
      <c r="AA698" s="99"/>
      <c r="AB698" s="100"/>
      <c r="AC698" s="101"/>
      <c r="AD698" s="101"/>
      <c r="AE698" s="102"/>
      <c r="AF698" s="101"/>
      <c r="AG698" s="99"/>
      <c r="AH698" s="99"/>
      <c r="AI698" s="99"/>
      <c r="AJ698" s="99"/>
      <c r="AK698" s="99"/>
      <c r="AL698" s="99"/>
      <c r="AM698" s="99"/>
      <c r="AN698" s="99"/>
      <c r="AO698" s="100"/>
      <c r="AP698" s="103"/>
    </row>
    <row r="699" spans="1:43" s="134" customFormat="1" ht="24.75" customHeight="1">
      <c r="A699" s="17" t="s">
        <v>59</v>
      </c>
      <c r="B699" s="12" t="s">
        <v>161</v>
      </c>
      <c r="C699" s="16" t="s">
        <v>332</v>
      </c>
      <c r="D699" s="16" t="s">
        <v>40</v>
      </c>
      <c r="E699" s="105" t="s">
        <v>58</v>
      </c>
      <c r="F699" s="16" t="str">
        <f>IF(D699="","",IF((OR(D699=data_validation!A$1,D699=data_validation!A$2)),"Indicate Date","N/A"))</f>
        <v>N/A</v>
      </c>
      <c r="G699" s="113">
        <v>43494</v>
      </c>
      <c r="H699" s="113">
        <v>43496</v>
      </c>
      <c r="I699" s="16" t="s">
        <v>49</v>
      </c>
      <c r="J699" s="106">
        <f t="shared" ref="J699:J726" si="69">SUM(K699:L699)</f>
        <v>269305</v>
      </c>
      <c r="K699" s="106">
        <v>269305</v>
      </c>
      <c r="L699" s="106"/>
      <c r="M699" s="107"/>
      <c r="N699" s="128"/>
      <c r="O699" s="129"/>
      <c r="P699" s="129"/>
      <c r="Q699" s="129"/>
      <c r="R699" s="129"/>
      <c r="S699" s="129"/>
      <c r="T699" s="129"/>
      <c r="U699" s="129"/>
      <c r="V699" s="129"/>
      <c r="W699" s="129"/>
      <c r="X699" s="129"/>
      <c r="Y699" s="129"/>
      <c r="Z699" s="129"/>
      <c r="AA699" s="129"/>
      <c r="AB699" s="130"/>
      <c r="AC699" s="131"/>
      <c r="AD699" s="131"/>
      <c r="AE699" s="132"/>
      <c r="AF699" s="131"/>
      <c r="AG699" s="129"/>
      <c r="AH699" s="129"/>
      <c r="AI699" s="129"/>
      <c r="AJ699" s="129"/>
      <c r="AK699" s="129"/>
      <c r="AL699" s="129"/>
      <c r="AM699" s="129"/>
      <c r="AN699" s="129"/>
      <c r="AO699" s="130"/>
      <c r="AP699" s="133"/>
    </row>
    <row r="700" spans="1:43" s="134" customFormat="1" ht="24.75" customHeight="1">
      <c r="A700" s="17" t="s">
        <v>65</v>
      </c>
      <c r="B700" s="12" t="s">
        <v>166</v>
      </c>
      <c r="C700" s="16" t="s">
        <v>332</v>
      </c>
      <c r="D700" s="16" t="s">
        <v>40</v>
      </c>
      <c r="E700" s="16" t="str">
        <f>IF(D700="","",IF((OR(D700=data_validation!A$1,D700=data_validation!A$2,D700=data_validation!A$5,D700=data_validation!A$6,D700=data_validation!A$14,D700=data_validation!A$16)),"Indicate Date","N/A"))</f>
        <v>N/A</v>
      </c>
      <c r="F700" s="16" t="str">
        <f>IF(D700="","",IF((OR(D700=data_validation!A$1,D700=data_validation!A$2)),"Indicate Date","N/A"))</f>
        <v>N/A</v>
      </c>
      <c r="G700" s="113">
        <v>43494</v>
      </c>
      <c r="H700" s="113">
        <v>43496</v>
      </c>
      <c r="I700" s="16" t="s">
        <v>49</v>
      </c>
      <c r="J700" s="106">
        <f t="shared" si="69"/>
        <v>29931.7</v>
      </c>
      <c r="K700" s="106">
        <v>29931.7</v>
      </c>
      <c r="L700" s="106"/>
      <c r="M700" s="107"/>
      <c r="N700" s="128"/>
      <c r="O700" s="129"/>
      <c r="P700" s="129"/>
      <c r="Q700" s="129"/>
      <c r="R700" s="129"/>
      <c r="S700" s="129"/>
      <c r="T700" s="129"/>
      <c r="U700" s="129"/>
      <c r="V700" s="129"/>
      <c r="W700" s="129"/>
      <c r="X700" s="129"/>
      <c r="Y700" s="129"/>
      <c r="Z700" s="129"/>
      <c r="AA700" s="129"/>
      <c r="AB700" s="130"/>
      <c r="AC700" s="131"/>
      <c r="AD700" s="131"/>
      <c r="AE700" s="132"/>
      <c r="AF700" s="131"/>
      <c r="AG700" s="129"/>
      <c r="AH700" s="129"/>
      <c r="AI700" s="129"/>
      <c r="AJ700" s="129"/>
      <c r="AK700" s="129"/>
      <c r="AL700" s="129"/>
      <c r="AM700" s="129"/>
      <c r="AN700" s="129"/>
      <c r="AO700" s="130"/>
      <c r="AP700" s="133"/>
    </row>
    <row r="701" spans="1:43" s="134" customFormat="1" ht="30" customHeight="1">
      <c r="A701" s="17" t="s">
        <v>56</v>
      </c>
      <c r="B701" s="12" t="s">
        <v>317</v>
      </c>
      <c r="C701" s="16" t="s">
        <v>332</v>
      </c>
      <c r="D701" s="16" t="s">
        <v>44</v>
      </c>
      <c r="E701" s="105">
        <v>43489</v>
      </c>
      <c r="F701" s="16" t="str">
        <f>IF(D701="","",IF((OR(D701=data_validation!A$1,D701=data_validation!A$2)),"Indicate Date","N/A"))</f>
        <v>N/A</v>
      </c>
      <c r="G701" s="113">
        <v>43494</v>
      </c>
      <c r="H701" s="113">
        <v>43496</v>
      </c>
      <c r="I701" s="16" t="s">
        <v>49</v>
      </c>
      <c r="J701" s="106">
        <f t="shared" si="69"/>
        <v>262500</v>
      </c>
      <c r="K701" s="106">
        <v>262500</v>
      </c>
      <c r="L701" s="106"/>
      <c r="M701" s="107"/>
      <c r="N701" s="128"/>
      <c r="O701" s="129"/>
      <c r="P701" s="129"/>
      <c r="Q701" s="129"/>
      <c r="R701" s="129"/>
      <c r="S701" s="129"/>
      <c r="T701" s="129"/>
      <c r="U701" s="129"/>
      <c r="V701" s="129"/>
      <c r="W701" s="129"/>
      <c r="X701" s="129"/>
      <c r="Y701" s="129"/>
      <c r="Z701" s="129"/>
      <c r="AA701" s="129"/>
      <c r="AB701" s="130"/>
      <c r="AC701" s="131"/>
      <c r="AD701" s="131"/>
      <c r="AE701" s="132"/>
      <c r="AF701" s="131"/>
      <c r="AG701" s="129"/>
      <c r="AH701" s="129"/>
      <c r="AI701" s="129"/>
      <c r="AJ701" s="129"/>
      <c r="AK701" s="129"/>
      <c r="AL701" s="129"/>
      <c r="AM701" s="129"/>
      <c r="AN701" s="129"/>
      <c r="AO701" s="130"/>
      <c r="AP701" s="133"/>
    </row>
    <row r="702" spans="1:43" s="134" customFormat="1" ht="27.75" customHeight="1">
      <c r="A702" s="17" t="s">
        <v>56</v>
      </c>
      <c r="B702" s="12" t="s">
        <v>198</v>
      </c>
      <c r="C702" s="16" t="s">
        <v>332</v>
      </c>
      <c r="D702" s="16" t="s">
        <v>40</v>
      </c>
      <c r="E702" s="105" t="s">
        <v>58</v>
      </c>
      <c r="F702" s="16" t="str">
        <f>IF(D702="","",IF((OR(D702=data_validation!A$1,D702=data_validation!A$2)),"Indicate Date","N/A"))</f>
        <v>N/A</v>
      </c>
      <c r="G702" s="113">
        <v>43494</v>
      </c>
      <c r="H702" s="113">
        <v>43496</v>
      </c>
      <c r="I702" s="16" t="s">
        <v>49</v>
      </c>
      <c r="J702" s="106">
        <f t="shared" si="69"/>
        <v>149936.25</v>
      </c>
      <c r="K702" s="106">
        <v>149936.25</v>
      </c>
      <c r="L702" s="106"/>
      <c r="M702" s="107"/>
      <c r="N702" s="128"/>
      <c r="O702" s="129"/>
      <c r="P702" s="129"/>
      <c r="Q702" s="129"/>
      <c r="R702" s="129"/>
      <c r="S702" s="129"/>
      <c r="T702" s="129"/>
      <c r="U702" s="129"/>
      <c r="V702" s="129"/>
      <c r="W702" s="129"/>
      <c r="X702" s="129"/>
      <c r="Y702" s="129"/>
      <c r="Z702" s="129"/>
      <c r="AA702" s="129"/>
      <c r="AB702" s="130"/>
      <c r="AC702" s="131"/>
      <c r="AD702" s="131"/>
      <c r="AE702" s="132"/>
      <c r="AF702" s="131"/>
      <c r="AG702" s="129"/>
      <c r="AH702" s="129"/>
      <c r="AI702" s="129"/>
      <c r="AJ702" s="129"/>
      <c r="AK702" s="129"/>
      <c r="AL702" s="129"/>
      <c r="AM702" s="129"/>
      <c r="AN702" s="129"/>
      <c r="AO702" s="130"/>
      <c r="AP702" s="133"/>
    </row>
    <row r="703" spans="1:43" s="134" customFormat="1" ht="35.25" customHeight="1">
      <c r="A703" s="17" t="s">
        <v>65</v>
      </c>
      <c r="B703" s="12" t="s">
        <v>333</v>
      </c>
      <c r="C703" s="16" t="s">
        <v>332</v>
      </c>
      <c r="D703" s="16" t="s">
        <v>31</v>
      </c>
      <c r="E703" s="105">
        <v>43474</v>
      </c>
      <c r="F703" s="105">
        <v>43494</v>
      </c>
      <c r="G703" s="105">
        <v>43501</v>
      </c>
      <c r="H703" s="105">
        <v>43505</v>
      </c>
      <c r="I703" s="16" t="s">
        <v>49</v>
      </c>
      <c r="J703" s="106">
        <f t="shared" si="69"/>
        <v>8605000</v>
      </c>
      <c r="K703" s="106">
        <v>8605000</v>
      </c>
      <c r="L703" s="106"/>
      <c r="M703" s="107"/>
      <c r="N703" s="128"/>
      <c r="O703" s="129"/>
      <c r="P703" s="129"/>
      <c r="Q703" s="129"/>
      <c r="R703" s="129"/>
      <c r="S703" s="129"/>
      <c r="T703" s="129"/>
      <c r="U703" s="129"/>
      <c r="V703" s="129"/>
      <c r="W703" s="129"/>
      <c r="X703" s="129"/>
      <c r="Y703" s="129"/>
      <c r="Z703" s="129"/>
      <c r="AA703" s="129"/>
      <c r="AB703" s="130"/>
      <c r="AC703" s="131"/>
      <c r="AD703" s="131"/>
      <c r="AE703" s="132"/>
      <c r="AF703" s="131"/>
      <c r="AG703" s="129"/>
      <c r="AH703" s="129"/>
      <c r="AI703" s="129"/>
      <c r="AJ703" s="129"/>
      <c r="AK703" s="129"/>
      <c r="AL703" s="129"/>
      <c r="AM703" s="129"/>
      <c r="AN703" s="129"/>
      <c r="AO703" s="130"/>
      <c r="AP703" s="133"/>
      <c r="AQ703" s="135">
        <f>K703/2</f>
        <v>4302500</v>
      </c>
    </row>
    <row r="704" spans="1:43" s="134" customFormat="1" ht="35.25" customHeight="1">
      <c r="A704" s="17" t="s">
        <v>65</v>
      </c>
      <c r="B704" s="12" t="s">
        <v>333</v>
      </c>
      <c r="C704" s="16" t="s">
        <v>332</v>
      </c>
      <c r="D704" s="16" t="s">
        <v>31</v>
      </c>
      <c r="E704" s="105">
        <v>43649</v>
      </c>
      <c r="F704" s="105">
        <v>43669</v>
      </c>
      <c r="G704" s="105">
        <v>43671</v>
      </c>
      <c r="H704" s="105">
        <v>43672</v>
      </c>
      <c r="I704" s="16" t="s">
        <v>49</v>
      </c>
      <c r="J704" s="106">
        <f t="shared" ref="J704" si="70">SUM(K704:L704)</f>
        <v>8605000</v>
      </c>
      <c r="K704" s="106">
        <v>8605000</v>
      </c>
      <c r="L704" s="106"/>
      <c r="M704" s="107"/>
      <c r="N704" s="128"/>
      <c r="O704" s="129"/>
      <c r="P704" s="129"/>
      <c r="Q704" s="129"/>
      <c r="R704" s="129"/>
      <c r="S704" s="129"/>
      <c r="T704" s="129"/>
      <c r="U704" s="129"/>
      <c r="V704" s="129"/>
      <c r="W704" s="129"/>
      <c r="X704" s="129"/>
      <c r="Y704" s="129"/>
      <c r="Z704" s="129"/>
      <c r="AA704" s="129"/>
      <c r="AB704" s="130"/>
      <c r="AC704" s="131"/>
      <c r="AD704" s="131"/>
      <c r="AE704" s="132"/>
      <c r="AF704" s="131"/>
      <c r="AG704" s="129"/>
      <c r="AH704" s="129"/>
      <c r="AI704" s="129"/>
      <c r="AJ704" s="129"/>
      <c r="AK704" s="129"/>
      <c r="AL704" s="129"/>
      <c r="AM704" s="129"/>
      <c r="AN704" s="129"/>
      <c r="AO704" s="130"/>
      <c r="AP704" s="133"/>
      <c r="AQ704" s="135"/>
    </row>
    <row r="705" spans="1:43" s="134" customFormat="1" ht="40.5" customHeight="1">
      <c r="A705" s="17" t="s">
        <v>131</v>
      </c>
      <c r="B705" s="12" t="s">
        <v>334</v>
      </c>
      <c r="C705" s="16" t="s">
        <v>332</v>
      </c>
      <c r="D705" s="16" t="s">
        <v>44</v>
      </c>
      <c r="E705" s="105">
        <v>43489</v>
      </c>
      <c r="F705" s="16" t="str">
        <f>IF(D705="","",IF((OR(D705=data_validation!A$1,D705=data_validation!A$2)),"Indicate Date","N/A"))</f>
        <v>N/A</v>
      </c>
      <c r="G705" s="113">
        <v>43494</v>
      </c>
      <c r="H705" s="113">
        <v>43496</v>
      </c>
      <c r="I705" s="16" t="s">
        <v>49</v>
      </c>
      <c r="J705" s="106">
        <f t="shared" si="69"/>
        <v>80000</v>
      </c>
      <c r="K705" s="106">
        <v>80000</v>
      </c>
      <c r="L705" s="106"/>
      <c r="M705" s="107"/>
      <c r="N705" s="128"/>
      <c r="O705" s="129"/>
      <c r="P705" s="129"/>
      <c r="Q705" s="129"/>
      <c r="R705" s="129"/>
      <c r="S705" s="129"/>
      <c r="T705" s="129"/>
      <c r="U705" s="129"/>
      <c r="V705" s="129"/>
      <c r="W705" s="129"/>
      <c r="X705" s="129"/>
      <c r="Y705" s="129"/>
      <c r="Z705" s="129"/>
      <c r="AA705" s="129"/>
      <c r="AB705" s="130"/>
      <c r="AC705" s="131"/>
      <c r="AD705" s="131"/>
      <c r="AE705" s="132"/>
      <c r="AF705" s="131"/>
      <c r="AG705" s="129"/>
      <c r="AH705" s="129"/>
      <c r="AI705" s="129"/>
      <c r="AJ705" s="129"/>
      <c r="AK705" s="129"/>
      <c r="AL705" s="129"/>
      <c r="AM705" s="129"/>
      <c r="AN705" s="129"/>
      <c r="AO705" s="130"/>
      <c r="AP705" s="133"/>
    </row>
    <row r="706" spans="1:43" s="134" customFormat="1" ht="35.25" customHeight="1">
      <c r="A706" s="17" t="s">
        <v>128</v>
      </c>
      <c r="B706" s="12" t="s">
        <v>318</v>
      </c>
      <c r="C706" s="16" t="s">
        <v>332</v>
      </c>
      <c r="D706" s="16" t="s">
        <v>44</v>
      </c>
      <c r="E706" s="105">
        <v>43489</v>
      </c>
      <c r="F706" s="16" t="str">
        <f>IF(D706="","",IF((OR(D706=data_validation!A$1,D706=data_validation!A$2)),"Indicate Date","N/A"))</f>
        <v>N/A</v>
      </c>
      <c r="G706" s="113">
        <v>43494</v>
      </c>
      <c r="H706" s="113">
        <v>43496</v>
      </c>
      <c r="I706" s="16" t="s">
        <v>49</v>
      </c>
      <c r="J706" s="106">
        <f t="shared" si="69"/>
        <v>300000</v>
      </c>
      <c r="K706" s="106">
        <v>300000</v>
      </c>
      <c r="L706" s="106"/>
      <c r="M706" s="107"/>
      <c r="N706" s="128"/>
      <c r="O706" s="129"/>
      <c r="P706" s="129"/>
      <c r="Q706" s="129"/>
      <c r="R706" s="129"/>
      <c r="S706" s="129"/>
      <c r="T706" s="129"/>
      <c r="U706" s="129"/>
      <c r="V706" s="129"/>
      <c r="W706" s="129"/>
      <c r="X706" s="129"/>
      <c r="Y706" s="129"/>
      <c r="Z706" s="129"/>
      <c r="AA706" s="129"/>
      <c r="AB706" s="130"/>
      <c r="AC706" s="131"/>
      <c r="AD706" s="131"/>
      <c r="AE706" s="132"/>
      <c r="AF706" s="131"/>
      <c r="AG706" s="129"/>
      <c r="AH706" s="129"/>
      <c r="AI706" s="129"/>
      <c r="AJ706" s="129"/>
      <c r="AK706" s="129"/>
      <c r="AL706" s="129"/>
      <c r="AM706" s="129"/>
      <c r="AN706" s="129"/>
      <c r="AO706" s="130"/>
      <c r="AP706" s="133"/>
    </row>
    <row r="707" spans="1:43" s="134" customFormat="1" ht="25.5" customHeight="1">
      <c r="A707" s="17" t="s">
        <v>263</v>
      </c>
      <c r="B707" s="114" t="s">
        <v>340</v>
      </c>
      <c r="C707" s="16" t="s">
        <v>332</v>
      </c>
      <c r="D707" s="16" t="s">
        <v>44</v>
      </c>
      <c r="E707" s="105">
        <v>43489</v>
      </c>
      <c r="F707" s="16" t="str">
        <f>IF(D707="","",IF((OR(D707=data_validation!A$1,D707=data_validation!A$2)),"Indicate Date","N/A"))</f>
        <v>N/A</v>
      </c>
      <c r="G707" s="113">
        <v>43494</v>
      </c>
      <c r="H707" s="113">
        <v>43496</v>
      </c>
      <c r="I707" s="16" t="s">
        <v>49</v>
      </c>
      <c r="J707" s="106">
        <f t="shared" si="69"/>
        <v>950000</v>
      </c>
      <c r="K707" s="106">
        <v>950000</v>
      </c>
      <c r="L707" s="106"/>
      <c r="M707" s="107"/>
      <c r="N707" s="128"/>
      <c r="O707" s="129"/>
      <c r="P707" s="129"/>
      <c r="Q707" s="129"/>
      <c r="R707" s="129"/>
      <c r="S707" s="129"/>
      <c r="T707" s="129"/>
      <c r="U707" s="129"/>
      <c r="V707" s="129"/>
      <c r="W707" s="129"/>
      <c r="X707" s="129"/>
      <c r="Y707" s="129"/>
      <c r="Z707" s="129"/>
      <c r="AA707" s="129"/>
      <c r="AB707" s="130"/>
      <c r="AC707" s="131"/>
      <c r="AD707" s="131"/>
      <c r="AE707" s="132"/>
      <c r="AF707" s="131"/>
      <c r="AG707" s="129"/>
      <c r="AH707" s="129"/>
      <c r="AI707" s="129"/>
      <c r="AJ707" s="129"/>
      <c r="AK707" s="129"/>
      <c r="AL707" s="129"/>
      <c r="AM707" s="129"/>
      <c r="AN707" s="129"/>
      <c r="AO707" s="130"/>
      <c r="AP707" s="133"/>
      <c r="AQ707" s="135"/>
    </row>
    <row r="708" spans="1:43" s="134" customFormat="1" ht="25.5" customHeight="1">
      <c r="A708" s="17" t="s">
        <v>263</v>
      </c>
      <c r="B708" s="114" t="s">
        <v>340</v>
      </c>
      <c r="C708" s="16" t="s">
        <v>332</v>
      </c>
      <c r="D708" s="16" t="s">
        <v>44</v>
      </c>
      <c r="E708" s="105">
        <v>43556</v>
      </c>
      <c r="F708" s="105" t="s">
        <v>58</v>
      </c>
      <c r="G708" s="105">
        <v>43559</v>
      </c>
      <c r="H708" s="105">
        <v>43560</v>
      </c>
      <c r="I708" s="16" t="s">
        <v>49</v>
      </c>
      <c r="J708" s="106">
        <f t="shared" ref="J708:J710" si="71">SUM(K708:L708)</f>
        <v>950000</v>
      </c>
      <c r="K708" s="106">
        <v>950000</v>
      </c>
      <c r="L708" s="106"/>
      <c r="M708" s="107"/>
      <c r="N708" s="128"/>
      <c r="O708" s="129"/>
      <c r="P708" s="129"/>
      <c r="Q708" s="129"/>
      <c r="R708" s="129"/>
      <c r="S708" s="129"/>
      <c r="T708" s="129"/>
      <c r="U708" s="129"/>
      <c r="V708" s="129"/>
      <c r="W708" s="129"/>
      <c r="X708" s="129"/>
      <c r="Y708" s="129"/>
      <c r="Z708" s="129"/>
      <c r="AA708" s="129"/>
      <c r="AB708" s="130"/>
      <c r="AC708" s="131"/>
      <c r="AD708" s="131"/>
      <c r="AE708" s="132"/>
      <c r="AF708" s="131"/>
      <c r="AG708" s="129"/>
      <c r="AH708" s="129"/>
      <c r="AI708" s="129"/>
      <c r="AJ708" s="129"/>
      <c r="AK708" s="129"/>
      <c r="AL708" s="129"/>
      <c r="AM708" s="129"/>
      <c r="AN708" s="129"/>
      <c r="AO708" s="130"/>
      <c r="AP708" s="133"/>
      <c r="AQ708" s="135"/>
    </row>
    <row r="709" spans="1:43" s="134" customFormat="1" ht="25.5" customHeight="1">
      <c r="A709" s="17" t="s">
        <v>263</v>
      </c>
      <c r="B709" s="114" t="s">
        <v>340</v>
      </c>
      <c r="C709" s="16" t="s">
        <v>332</v>
      </c>
      <c r="D709" s="16" t="s">
        <v>44</v>
      </c>
      <c r="E709" s="105">
        <v>43647</v>
      </c>
      <c r="F709" s="105" t="s">
        <v>58</v>
      </c>
      <c r="G709" s="105">
        <v>43650</v>
      </c>
      <c r="H709" s="105">
        <v>43651</v>
      </c>
      <c r="I709" s="16" t="s">
        <v>49</v>
      </c>
      <c r="J709" s="106">
        <f t="shared" si="71"/>
        <v>950000</v>
      </c>
      <c r="K709" s="106">
        <v>950000</v>
      </c>
      <c r="L709" s="106"/>
      <c r="M709" s="107"/>
      <c r="N709" s="128"/>
      <c r="O709" s="129"/>
      <c r="P709" s="129"/>
      <c r="Q709" s="129"/>
      <c r="R709" s="129"/>
      <c r="S709" s="129"/>
      <c r="T709" s="129"/>
      <c r="U709" s="129"/>
      <c r="V709" s="129"/>
      <c r="W709" s="129"/>
      <c r="X709" s="129"/>
      <c r="Y709" s="129"/>
      <c r="Z709" s="129"/>
      <c r="AA709" s="129"/>
      <c r="AB709" s="130"/>
      <c r="AC709" s="131"/>
      <c r="AD709" s="131"/>
      <c r="AE709" s="132"/>
      <c r="AF709" s="131"/>
      <c r="AG709" s="129"/>
      <c r="AH709" s="129"/>
      <c r="AI709" s="129"/>
      <c r="AJ709" s="129"/>
      <c r="AK709" s="129"/>
      <c r="AL709" s="129"/>
      <c r="AM709" s="129"/>
      <c r="AN709" s="129"/>
      <c r="AO709" s="130"/>
      <c r="AP709" s="133"/>
      <c r="AQ709" s="135"/>
    </row>
    <row r="710" spans="1:43" s="134" customFormat="1" ht="25.5" customHeight="1">
      <c r="A710" s="17" t="s">
        <v>263</v>
      </c>
      <c r="B710" s="114" t="s">
        <v>340</v>
      </c>
      <c r="C710" s="16" t="s">
        <v>332</v>
      </c>
      <c r="D710" s="16" t="s">
        <v>44</v>
      </c>
      <c r="E710" s="105">
        <v>43740</v>
      </c>
      <c r="F710" s="105" t="s">
        <v>58</v>
      </c>
      <c r="G710" s="105">
        <v>43746</v>
      </c>
      <c r="H710" s="105">
        <v>43747</v>
      </c>
      <c r="I710" s="16" t="s">
        <v>49</v>
      </c>
      <c r="J710" s="106">
        <f t="shared" si="71"/>
        <v>950000</v>
      </c>
      <c r="K710" s="106">
        <v>950000</v>
      </c>
      <c r="L710" s="106"/>
      <c r="M710" s="107"/>
      <c r="N710" s="128"/>
      <c r="O710" s="129"/>
      <c r="P710" s="129"/>
      <c r="Q710" s="129"/>
      <c r="R710" s="129"/>
      <c r="S710" s="129"/>
      <c r="T710" s="129"/>
      <c r="U710" s="129"/>
      <c r="V710" s="129"/>
      <c r="W710" s="129"/>
      <c r="X710" s="129"/>
      <c r="Y710" s="129"/>
      <c r="Z710" s="129"/>
      <c r="AA710" s="129"/>
      <c r="AB710" s="130"/>
      <c r="AC710" s="131"/>
      <c r="AD710" s="131"/>
      <c r="AE710" s="132"/>
      <c r="AF710" s="131"/>
      <c r="AG710" s="129"/>
      <c r="AH710" s="129"/>
      <c r="AI710" s="129"/>
      <c r="AJ710" s="129"/>
      <c r="AK710" s="129"/>
      <c r="AL710" s="129"/>
      <c r="AM710" s="129"/>
      <c r="AN710" s="129"/>
      <c r="AO710" s="130"/>
      <c r="AP710" s="133"/>
      <c r="AQ710" s="135"/>
    </row>
    <row r="711" spans="1:43" s="134" customFormat="1" ht="39.75" customHeight="1">
      <c r="A711" s="17" t="s">
        <v>75</v>
      </c>
      <c r="B711" s="12" t="s">
        <v>341</v>
      </c>
      <c r="C711" s="16" t="s">
        <v>332</v>
      </c>
      <c r="D711" s="16" t="s">
        <v>44</v>
      </c>
      <c r="E711" s="105">
        <v>43706</v>
      </c>
      <c r="F711" s="16" t="str">
        <f>IF(D711="","",IF((OR(D711=data_validation!A$1,D711=data_validation!A$2)),"Indicate Date","N/A"))</f>
        <v>N/A</v>
      </c>
      <c r="G711" s="105">
        <v>43710</v>
      </c>
      <c r="H711" s="105">
        <v>43712</v>
      </c>
      <c r="I711" s="16" t="s">
        <v>49</v>
      </c>
      <c r="J711" s="106">
        <f t="shared" si="69"/>
        <v>750000</v>
      </c>
      <c r="K711" s="106">
        <v>750000</v>
      </c>
      <c r="L711" s="106"/>
      <c r="M711" s="107"/>
      <c r="N711" s="128"/>
      <c r="O711" s="129"/>
      <c r="P711" s="129"/>
      <c r="Q711" s="129"/>
      <c r="R711" s="129"/>
      <c r="S711" s="129"/>
      <c r="T711" s="129"/>
      <c r="U711" s="129"/>
      <c r="V711" s="129"/>
      <c r="W711" s="129"/>
      <c r="X711" s="129"/>
      <c r="Y711" s="129"/>
      <c r="Z711" s="129"/>
      <c r="AA711" s="129"/>
      <c r="AB711" s="130"/>
      <c r="AC711" s="131"/>
      <c r="AD711" s="131"/>
      <c r="AE711" s="132"/>
      <c r="AF711" s="131"/>
      <c r="AG711" s="129"/>
      <c r="AH711" s="129"/>
      <c r="AI711" s="129"/>
      <c r="AJ711" s="129"/>
      <c r="AK711" s="129"/>
      <c r="AL711" s="129"/>
      <c r="AM711" s="129"/>
      <c r="AN711" s="129"/>
      <c r="AO711" s="130"/>
      <c r="AP711" s="133"/>
    </row>
    <row r="712" spans="1:43" s="134" customFormat="1" ht="36.75" customHeight="1">
      <c r="A712" s="17" t="s">
        <v>75</v>
      </c>
      <c r="B712" s="12" t="s">
        <v>335</v>
      </c>
      <c r="C712" s="16" t="s">
        <v>332</v>
      </c>
      <c r="D712" s="16" t="s">
        <v>44</v>
      </c>
      <c r="E712" s="105">
        <v>43552</v>
      </c>
      <c r="F712" s="16" t="str">
        <f>IF(D712="","",IF((OR(D712=data_validation!A$1,D712=data_validation!A$2)),"Indicate Date","N/A"))</f>
        <v>N/A</v>
      </c>
      <c r="G712" s="105">
        <v>43557</v>
      </c>
      <c r="H712" s="105">
        <v>43559</v>
      </c>
      <c r="I712" s="16" t="s">
        <v>49</v>
      </c>
      <c r="J712" s="106">
        <f t="shared" si="69"/>
        <v>100000</v>
      </c>
      <c r="K712" s="106">
        <v>100000</v>
      </c>
      <c r="L712" s="106"/>
      <c r="M712" s="107"/>
      <c r="N712" s="128"/>
      <c r="O712" s="129"/>
      <c r="P712" s="129"/>
      <c r="Q712" s="129"/>
      <c r="R712" s="129"/>
      <c r="S712" s="129"/>
      <c r="T712" s="129"/>
      <c r="U712" s="129"/>
      <c r="V712" s="129"/>
      <c r="W712" s="129"/>
      <c r="X712" s="129"/>
      <c r="Y712" s="129"/>
      <c r="Z712" s="129"/>
      <c r="AA712" s="129"/>
      <c r="AB712" s="130"/>
      <c r="AC712" s="131"/>
      <c r="AD712" s="131"/>
      <c r="AE712" s="132"/>
      <c r="AF712" s="131"/>
      <c r="AG712" s="129"/>
      <c r="AH712" s="129"/>
      <c r="AI712" s="129"/>
      <c r="AJ712" s="129"/>
      <c r="AK712" s="129"/>
      <c r="AL712" s="129"/>
      <c r="AM712" s="129"/>
      <c r="AN712" s="129"/>
      <c r="AO712" s="130"/>
      <c r="AP712" s="133"/>
    </row>
    <row r="713" spans="1:43" s="134" customFormat="1" ht="37.5" customHeight="1">
      <c r="A713" s="17" t="s">
        <v>75</v>
      </c>
      <c r="B713" s="12" t="s">
        <v>336</v>
      </c>
      <c r="C713" s="16" t="s">
        <v>332</v>
      </c>
      <c r="D713" s="16" t="s">
        <v>44</v>
      </c>
      <c r="E713" s="105">
        <v>43706</v>
      </c>
      <c r="F713" s="16" t="str">
        <f>IF(D713="","",IF((OR(D713=data_validation!A$1,D713=data_validation!A$2)),"Indicate Date","N/A"))</f>
        <v>N/A</v>
      </c>
      <c r="G713" s="105">
        <v>43710</v>
      </c>
      <c r="H713" s="105">
        <v>43712</v>
      </c>
      <c r="I713" s="16" t="s">
        <v>49</v>
      </c>
      <c r="J713" s="106">
        <f t="shared" si="69"/>
        <v>150000</v>
      </c>
      <c r="K713" s="106">
        <v>150000</v>
      </c>
      <c r="L713" s="106"/>
      <c r="M713" s="107"/>
      <c r="N713" s="128"/>
      <c r="O713" s="129"/>
      <c r="P713" s="129"/>
      <c r="Q713" s="129"/>
      <c r="R713" s="129"/>
      <c r="S713" s="129"/>
      <c r="T713" s="129"/>
      <c r="U713" s="129"/>
      <c r="V713" s="129"/>
      <c r="W713" s="129"/>
      <c r="X713" s="129"/>
      <c r="Y713" s="129"/>
      <c r="Z713" s="129"/>
      <c r="AA713" s="129"/>
      <c r="AB713" s="130"/>
      <c r="AC713" s="131"/>
      <c r="AD713" s="131"/>
      <c r="AE713" s="132"/>
      <c r="AF713" s="131"/>
      <c r="AG713" s="129"/>
      <c r="AH713" s="129"/>
      <c r="AI713" s="129"/>
      <c r="AJ713" s="129"/>
      <c r="AK713" s="129"/>
      <c r="AL713" s="129"/>
      <c r="AM713" s="129"/>
      <c r="AN713" s="129"/>
      <c r="AO713" s="130"/>
      <c r="AP713" s="133"/>
    </row>
    <row r="714" spans="1:43" s="134" customFormat="1" ht="36" customHeight="1">
      <c r="A714" s="17" t="s">
        <v>75</v>
      </c>
      <c r="B714" s="12" t="s">
        <v>337</v>
      </c>
      <c r="C714" s="16" t="s">
        <v>332</v>
      </c>
      <c r="D714" s="16" t="s">
        <v>44</v>
      </c>
      <c r="E714" s="105">
        <v>43742</v>
      </c>
      <c r="F714" s="16" t="str">
        <f>IF(D714="","",IF((OR(D714=data_validation!A$1,D714=data_validation!A$2)),"Indicate Date","N/A"))</f>
        <v>N/A</v>
      </c>
      <c r="G714" s="105">
        <v>43746</v>
      </c>
      <c r="H714" s="105">
        <v>43748</v>
      </c>
      <c r="I714" s="16" t="s">
        <v>49</v>
      </c>
      <c r="J714" s="106">
        <f t="shared" si="69"/>
        <v>200000</v>
      </c>
      <c r="K714" s="106">
        <v>200000</v>
      </c>
      <c r="L714" s="106"/>
      <c r="M714" s="107"/>
      <c r="N714" s="128"/>
      <c r="O714" s="129"/>
      <c r="P714" s="129"/>
      <c r="Q714" s="129"/>
      <c r="R714" s="129"/>
      <c r="S714" s="129"/>
      <c r="T714" s="129"/>
      <c r="U714" s="129"/>
      <c r="V714" s="129"/>
      <c r="W714" s="129"/>
      <c r="X714" s="129"/>
      <c r="Y714" s="129"/>
      <c r="Z714" s="129"/>
      <c r="AA714" s="129"/>
      <c r="AB714" s="130"/>
      <c r="AC714" s="131"/>
      <c r="AD714" s="131"/>
      <c r="AE714" s="132"/>
      <c r="AF714" s="131"/>
      <c r="AG714" s="129"/>
      <c r="AH714" s="129"/>
      <c r="AI714" s="129"/>
      <c r="AJ714" s="129"/>
      <c r="AK714" s="129"/>
      <c r="AL714" s="129"/>
      <c r="AM714" s="129"/>
      <c r="AN714" s="129"/>
      <c r="AO714" s="130"/>
      <c r="AP714" s="133"/>
    </row>
    <row r="715" spans="1:43" s="134" customFormat="1" ht="32.25" customHeight="1">
      <c r="A715" s="17" t="s">
        <v>75</v>
      </c>
      <c r="B715" s="12" t="s">
        <v>659</v>
      </c>
      <c r="C715" s="16" t="s">
        <v>332</v>
      </c>
      <c r="D715" s="16" t="s">
        <v>44</v>
      </c>
      <c r="E715" s="105">
        <v>43742</v>
      </c>
      <c r="F715" s="16" t="str">
        <f>IF(D715="","",IF((OR(D715=data_validation!A$1,D715=data_validation!A$2)),"Indicate Date","N/A"))</f>
        <v>N/A</v>
      </c>
      <c r="G715" s="105">
        <v>43746</v>
      </c>
      <c r="H715" s="105">
        <v>43748</v>
      </c>
      <c r="I715" s="16" t="s">
        <v>49</v>
      </c>
      <c r="J715" s="106">
        <f>SUM(K715:L715)</f>
        <v>250000</v>
      </c>
      <c r="K715" s="106">
        <v>250000</v>
      </c>
      <c r="L715" s="106"/>
      <c r="M715" s="107"/>
      <c r="N715" s="128"/>
      <c r="O715" s="129"/>
      <c r="P715" s="129"/>
      <c r="Q715" s="129"/>
      <c r="R715" s="129"/>
      <c r="S715" s="129"/>
      <c r="T715" s="129"/>
      <c r="U715" s="129"/>
      <c r="V715" s="129"/>
      <c r="W715" s="129"/>
      <c r="X715" s="129"/>
      <c r="Y715" s="129"/>
      <c r="Z715" s="129"/>
      <c r="AA715" s="129"/>
      <c r="AB715" s="130"/>
      <c r="AC715" s="131"/>
      <c r="AD715" s="131"/>
      <c r="AE715" s="132"/>
      <c r="AF715" s="131"/>
      <c r="AG715" s="129"/>
      <c r="AH715" s="129"/>
      <c r="AI715" s="129"/>
      <c r="AJ715" s="129"/>
      <c r="AK715" s="129"/>
      <c r="AL715" s="129"/>
      <c r="AM715" s="129"/>
      <c r="AN715" s="129"/>
      <c r="AO715" s="130"/>
      <c r="AP715" s="133"/>
    </row>
    <row r="716" spans="1:43" s="134" customFormat="1" ht="30" customHeight="1">
      <c r="A716" s="17" t="s">
        <v>75</v>
      </c>
      <c r="B716" s="12" t="s">
        <v>338</v>
      </c>
      <c r="C716" s="16" t="s">
        <v>332</v>
      </c>
      <c r="D716" s="16" t="s">
        <v>44</v>
      </c>
      <c r="E716" s="105">
        <v>43489</v>
      </c>
      <c r="F716" s="16" t="str">
        <f>IF(D716="","",IF((OR(D716=data_validation!A$1,D716=data_validation!A$2)),"Indicate Date","N/A"))</f>
        <v>N/A</v>
      </c>
      <c r="G716" s="105">
        <v>43493</v>
      </c>
      <c r="H716" s="105">
        <v>43495</v>
      </c>
      <c r="I716" s="16" t="s">
        <v>49</v>
      </c>
      <c r="J716" s="106">
        <f t="shared" si="69"/>
        <v>224000</v>
      </c>
      <c r="K716" s="106">
        <v>224000</v>
      </c>
      <c r="L716" s="106"/>
      <c r="M716" s="107"/>
      <c r="N716" s="128"/>
      <c r="O716" s="129"/>
      <c r="P716" s="129"/>
      <c r="Q716" s="129"/>
      <c r="R716" s="129"/>
      <c r="S716" s="129"/>
      <c r="T716" s="129"/>
      <c r="U716" s="129"/>
      <c r="V716" s="129"/>
      <c r="W716" s="129"/>
      <c r="X716" s="129"/>
      <c r="Y716" s="129"/>
      <c r="Z716" s="129"/>
      <c r="AA716" s="129"/>
      <c r="AB716" s="130"/>
      <c r="AC716" s="131"/>
      <c r="AD716" s="131"/>
      <c r="AE716" s="132"/>
      <c r="AF716" s="131"/>
      <c r="AG716" s="129"/>
      <c r="AH716" s="129"/>
      <c r="AI716" s="129"/>
      <c r="AJ716" s="129"/>
      <c r="AK716" s="129"/>
      <c r="AL716" s="129"/>
      <c r="AM716" s="129"/>
      <c r="AN716" s="129"/>
      <c r="AO716" s="130"/>
      <c r="AP716" s="133"/>
    </row>
    <row r="717" spans="1:43" s="134" customFormat="1" ht="27" customHeight="1">
      <c r="A717" s="17" t="s">
        <v>75</v>
      </c>
      <c r="B717" s="12" t="s">
        <v>339</v>
      </c>
      <c r="C717" s="16" t="s">
        <v>332</v>
      </c>
      <c r="D717" s="16" t="s">
        <v>44</v>
      </c>
      <c r="E717" s="105">
        <v>43706</v>
      </c>
      <c r="F717" s="16" t="str">
        <f>IF(D717="","",IF((OR(D717=data_validation!A$1,D717=data_validation!A$2)),"Indicate Date","N/A"))</f>
        <v>N/A</v>
      </c>
      <c r="G717" s="105">
        <v>43710</v>
      </c>
      <c r="H717" s="105">
        <v>43712</v>
      </c>
      <c r="I717" s="16" t="s">
        <v>49</v>
      </c>
      <c r="J717" s="106">
        <f t="shared" si="69"/>
        <v>130000</v>
      </c>
      <c r="K717" s="106">
        <v>130000</v>
      </c>
      <c r="L717" s="106"/>
      <c r="M717" s="107"/>
      <c r="N717" s="128"/>
      <c r="O717" s="129"/>
      <c r="P717" s="129"/>
      <c r="Q717" s="129"/>
      <c r="R717" s="129"/>
      <c r="S717" s="129"/>
      <c r="T717" s="129"/>
      <c r="U717" s="129"/>
      <c r="V717" s="129"/>
      <c r="W717" s="129"/>
      <c r="X717" s="129"/>
      <c r="Y717" s="129"/>
      <c r="Z717" s="129"/>
      <c r="AA717" s="129"/>
      <c r="AB717" s="130"/>
      <c r="AC717" s="131"/>
      <c r="AD717" s="131"/>
      <c r="AE717" s="132"/>
      <c r="AF717" s="131"/>
      <c r="AG717" s="129"/>
      <c r="AH717" s="129"/>
      <c r="AI717" s="129"/>
      <c r="AJ717" s="129"/>
      <c r="AK717" s="129"/>
      <c r="AL717" s="129"/>
      <c r="AM717" s="129"/>
      <c r="AN717" s="129"/>
      <c r="AO717" s="130"/>
      <c r="AP717" s="133"/>
    </row>
    <row r="718" spans="1:43" s="134" customFormat="1" ht="51.75" customHeight="1">
      <c r="A718" s="17" t="s">
        <v>75</v>
      </c>
      <c r="B718" s="12" t="s">
        <v>133</v>
      </c>
      <c r="C718" s="16" t="s">
        <v>660</v>
      </c>
      <c r="D718" s="16" t="s">
        <v>40</v>
      </c>
      <c r="E718" s="105" t="s">
        <v>58</v>
      </c>
      <c r="F718" s="16" t="s">
        <v>58</v>
      </c>
      <c r="G718" s="105">
        <v>43493</v>
      </c>
      <c r="H718" s="105">
        <v>43495</v>
      </c>
      <c r="I718" s="16" t="s">
        <v>49</v>
      </c>
      <c r="J718" s="106">
        <f t="shared" si="69"/>
        <v>122513.2</v>
      </c>
      <c r="K718" s="106">
        <v>122513.2</v>
      </c>
      <c r="L718" s="106"/>
      <c r="M718" s="107"/>
      <c r="N718" s="128"/>
      <c r="O718" s="129"/>
      <c r="P718" s="129"/>
      <c r="Q718" s="129"/>
      <c r="R718" s="129"/>
      <c r="S718" s="129"/>
      <c r="T718" s="129"/>
      <c r="U718" s="129"/>
      <c r="V718" s="129"/>
      <c r="W718" s="129"/>
      <c r="X718" s="129"/>
      <c r="Y718" s="129"/>
      <c r="Z718" s="129"/>
      <c r="AA718" s="129"/>
      <c r="AB718" s="130"/>
      <c r="AC718" s="131"/>
      <c r="AD718" s="131"/>
      <c r="AE718" s="132"/>
      <c r="AF718" s="131"/>
      <c r="AG718" s="129"/>
      <c r="AH718" s="129"/>
      <c r="AI718" s="129"/>
      <c r="AJ718" s="129"/>
      <c r="AK718" s="129"/>
      <c r="AL718" s="129"/>
      <c r="AM718" s="129"/>
      <c r="AN718" s="129"/>
      <c r="AO718" s="130"/>
      <c r="AP718" s="133"/>
    </row>
    <row r="719" spans="1:43" s="134" customFormat="1" ht="56.25" customHeight="1">
      <c r="A719" s="17" t="s">
        <v>75</v>
      </c>
      <c r="B719" s="12" t="s">
        <v>661</v>
      </c>
      <c r="C719" s="16" t="s">
        <v>660</v>
      </c>
      <c r="D719" s="16" t="s">
        <v>44</v>
      </c>
      <c r="E719" s="38">
        <v>43501</v>
      </c>
      <c r="F719" s="16" t="s">
        <v>58</v>
      </c>
      <c r="G719" s="38">
        <v>43508</v>
      </c>
      <c r="H719" s="38">
        <v>43509</v>
      </c>
      <c r="I719" s="16" t="s">
        <v>49</v>
      </c>
      <c r="J719" s="106">
        <f t="shared" si="69"/>
        <v>201600</v>
      </c>
      <c r="K719" s="106">
        <v>201600</v>
      </c>
      <c r="L719" s="106"/>
      <c r="M719" s="107"/>
      <c r="N719" s="128"/>
      <c r="O719" s="129"/>
      <c r="P719" s="129"/>
      <c r="Q719" s="129"/>
      <c r="R719" s="129"/>
      <c r="S719" s="129"/>
      <c r="T719" s="129"/>
      <c r="U719" s="129"/>
      <c r="V719" s="129"/>
      <c r="W719" s="129"/>
      <c r="X719" s="129"/>
      <c r="Y719" s="129"/>
      <c r="Z719" s="129"/>
      <c r="AA719" s="129"/>
      <c r="AB719" s="130"/>
      <c r="AC719" s="131"/>
      <c r="AD719" s="131"/>
      <c r="AE719" s="132"/>
      <c r="AF719" s="131"/>
      <c r="AG719" s="129"/>
      <c r="AH719" s="129"/>
      <c r="AI719" s="129"/>
      <c r="AJ719" s="129"/>
      <c r="AK719" s="129"/>
      <c r="AL719" s="129"/>
      <c r="AM719" s="129"/>
      <c r="AN719" s="129"/>
      <c r="AO719" s="130"/>
      <c r="AP719" s="133"/>
    </row>
    <row r="720" spans="1:43" s="134" customFormat="1" ht="53.25" customHeight="1">
      <c r="A720" s="17" t="s">
        <v>75</v>
      </c>
      <c r="B720" s="12" t="s">
        <v>662</v>
      </c>
      <c r="C720" s="16" t="s">
        <v>660</v>
      </c>
      <c r="D720" s="16" t="s">
        <v>44</v>
      </c>
      <c r="E720" s="38">
        <v>43501</v>
      </c>
      <c r="F720" s="16" t="s">
        <v>58</v>
      </c>
      <c r="G720" s="38">
        <v>43508</v>
      </c>
      <c r="H720" s="38">
        <v>43509</v>
      </c>
      <c r="I720" s="16" t="s">
        <v>49</v>
      </c>
      <c r="J720" s="106">
        <f t="shared" si="69"/>
        <v>294000</v>
      </c>
      <c r="K720" s="106">
        <v>294000</v>
      </c>
      <c r="L720" s="106"/>
      <c r="M720" s="107"/>
      <c r="N720" s="128"/>
      <c r="O720" s="129"/>
      <c r="P720" s="129"/>
      <c r="Q720" s="129"/>
      <c r="R720" s="129"/>
      <c r="S720" s="129"/>
      <c r="T720" s="129"/>
      <c r="U720" s="129"/>
      <c r="V720" s="129"/>
      <c r="W720" s="129"/>
      <c r="X720" s="129"/>
      <c r="Y720" s="129"/>
      <c r="Z720" s="129"/>
      <c r="AA720" s="129"/>
      <c r="AB720" s="130"/>
      <c r="AC720" s="131"/>
      <c r="AD720" s="131"/>
      <c r="AE720" s="132"/>
      <c r="AF720" s="131"/>
      <c r="AG720" s="129"/>
      <c r="AH720" s="129"/>
      <c r="AI720" s="129"/>
      <c r="AJ720" s="129"/>
      <c r="AK720" s="129"/>
      <c r="AL720" s="129"/>
      <c r="AM720" s="129"/>
      <c r="AN720" s="129"/>
      <c r="AO720" s="130"/>
      <c r="AP720" s="133"/>
    </row>
    <row r="721" spans="1:42" s="134" customFormat="1" ht="60.75" customHeight="1">
      <c r="A721" s="17" t="s">
        <v>75</v>
      </c>
      <c r="B721" s="12" t="s">
        <v>664</v>
      </c>
      <c r="C721" s="16" t="s">
        <v>660</v>
      </c>
      <c r="D721" s="16" t="s">
        <v>44</v>
      </c>
      <c r="E721" s="38">
        <v>43501</v>
      </c>
      <c r="F721" s="16" t="s">
        <v>58</v>
      </c>
      <c r="G721" s="38">
        <v>43508</v>
      </c>
      <c r="H721" s="38">
        <v>43509</v>
      </c>
      <c r="I721" s="16" t="s">
        <v>49</v>
      </c>
      <c r="J721" s="106">
        <f>SUM(K721:L721)</f>
        <v>201600</v>
      </c>
      <c r="K721" s="106">
        <v>201600</v>
      </c>
      <c r="L721" s="106"/>
      <c r="M721" s="107"/>
      <c r="N721" s="128"/>
      <c r="O721" s="129"/>
      <c r="P721" s="129"/>
      <c r="Q721" s="129"/>
      <c r="R721" s="129"/>
      <c r="S721" s="129"/>
      <c r="T721" s="129"/>
      <c r="U721" s="129"/>
      <c r="V721" s="129"/>
      <c r="W721" s="129"/>
      <c r="X721" s="129"/>
      <c r="Y721" s="129"/>
      <c r="Z721" s="129"/>
      <c r="AA721" s="129"/>
      <c r="AB721" s="130"/>
      <c r="AC721" s="131"/>
      <c r="AD721" s="131"/>
      <c r="AE721" s="132"/>
      <c r="AF721" s="131"/>
      <c r="AG721" s="129"/>
      <c r="AH721" s="129"/>
      <c r="AI721" s="129"/>
      <c r="AJ721" s="129"/>
      <c r="AK721" s="129"/>
      <c r="AL721" s="129"/>
      <c r="AM721" s="129"/>
      <c r="AN721" s="129"/>
      <c r="AO721" s="130"/>
      <c r="AP721" s="133"/>
    </row>
    <row r="722" spans="1:42" s="134" customFormat="1" ht="53.25" customHeight="1">
      <c r="A722" s="17" t="s">
        <v>75</v>
      </c>
      <c r="B722" s="12" t="s">
        <v>663</v>
      </c>
      <c r="C722" s="16" t="s">
        <v>660</v>
      </c>
      <c r="D722" s="16" t="s">
        <v>44</v>
      </c>
      <c r="E722" s="38">
        <v>43501</v>
      </c>
      <c r="F722" s="16" t="s">
        <v>58</v>
      </c>
      <c r="G722" s="38">
        <v>43508</v>
      </c>
      <c r="H722" s="38">
        <v>43509</v>
      </c>
      <c r="I722" s="16" t="s">
        <v>49</v>
      </c>
      <c r="J722" s="106">
        <f t="shared" si="69"/>
        <v>175000</v>
      </c>
      <c r="K722" s="106">
        <v>175000</v>
      </c>
      <c r="L722" s="106"/>
      <c r="M722" s="107"/>
      <c r="N722" s="128"/>
      <c r="O722" s="129"/>
      <c r="P722" s="129"/>
      <c r="Q722" s="129"/>
      <c r="R722" s="129"/>
      <c r="S722" s="129"/>
      <c r="T722" s="129"/>
      <c r="U722" s="129"/>
      <c r="V722" s="129"/>
      <c r="W722" s="129"/>
      <c r="X722" s="129"/>
      <c r="Y722" s="129"/>
      <c r="Z722" s="129"/>
      <c r="AA722" s="129"/>
      <c r="AB722" s="130"/>
      <c r="AC722" s="131"/>
      <c r="AD722" s="131"/>
      <c r="AE722" s="132"/>
      <c r="AF722" s="131"/>
      <c r="AG722" s="129"/>
      <c r="AH722" s="129"/>
      <c r="AI722" s="129"/>
      <c r="AJ722" s="129"/>
      <c r="AK722" s="129"/>
      <c r="AL722" s="129"/>
      <c r="AM722" s="129"/>
      <c r="AN722" s="129"/>
      <c r="AO722" s="130"/>
      <c r="AP722" s="133"/>
    </row>
    <row r="723" spans="1:42" s="134" customFormat="1" ht="57.75" customHeight="1">
      <c r="A723" s="17" t="s">
        <v>65</v>
      </c>
      <c r="B723" s="12" t="s">
        <v>254</v>
      </c>
      <c r="C723" s="16" t="s">
        <v>665</v>
      </c>
      <c r="D723" s="16" t="s">
        <v>44</v>
      </c>
      <c r="E723" s="38">
        <v>43501</v>
      </c>
      <c r="F723" s="16" t="s">
        <v>58</v>
      </c>
      <c r="G723" s="38">
        <v>43508</v>
      </c>
      <c r="H723" s="38">
        <v>43509</v>
      </c>
      <c r="I723" s="16" t="s">
        <v>49</v>
      </c>
      <c r="J723" s="106">
        <f t="shared" si="69"/>
        <v>400000</v>
      </c>
      <c r="K723" s="106">
        <v>400000</v>
      </c>
      <c r="L723" s="106"/>
      <c r="M723" s="107"/>
      <c r="N723" s="128"/>
      <c r="O723" s="129"/>
      <c r="P723" s="129"/>
      <c r="Q723" s="129"/>
      <c r="R723" s="129"/>
      <c r="S723" s="129"/>
      <c r="T723" s="129"/>
      <c r="U723" s="129"/>
      <c r="V723" s="129"/>
      <c r="W723" s="129"/>
      <c r="X723" s="129"/>
      <c r="Y723" s="129"/>
      <c r="Z723" s="129"/>
      <c r="AA723" s="129"/>
      <c r="AB723" s="130"/>
      <c r="AC723" s="131"/>
      <c r="AD723" s="131"/>
      <c r="AE723" s="132"/>
      <c r="AF723" s="131"/>
      <c r="AG723" s="129"/>
      <c r="AH723" s="129"/>
      <c r="AI723" s="129"/>
      <c r="AJ723" s="129"/>
      <c r="AK723" s="129"/>
      <c r="AL723" s="129"/>
      <c r="AM723" s="129"/>
      <c r="AN723" s="129"/>
      <c r="AO723" s="130"/>
      <c r="AP723" s="133"/>
    </row>
    <row r="724" spans="1:42" s="134" customFormat="1" ht="61.5" customHeight="1">
      <c r="A724" s="17" t="s">
        <v>75</v>
      </c>
      <c r="B724" s="12" t="s">
        <v>666</v>
      </c>
      <c r="C724" s="16" t="s">
        <v>665</v>
      </c>
      <c r="D724" s="16" t="s">
        <v>44</v>
      </c>
      <c r="E724" s="38">
        <v>43501</v>
      </c>
      <c r="F724" s="16" t="s">
        <v>58</v>
      </c>
      <c r="G724" s="38">
        <v>43508</v>
      </c>
      <c r="H724" s="38">
        <v>43509</v>
      </c>
      <c r="I724" s="16" t="s">
        <v>49</v>
      </c>
      <c r="J724" s="106">
        <f t="shared" si="69"/>
        <v>50000</v>
      </c>
      <c r="K724" s="106">
        <v>50000</v>
      </c>
      <c r="L724" s="106"/>
      <c r="M724" s="107"/>
      <c r="N724" s="128"/>
      <c r="O724" s="129"/>
      <c r="P724" s="129"/>
      <c r="Q724" s="129"/>
      <c r="R724" s="129"/>
      <c r="S724" s="129"/>
      <c r="T724" s="129"/>
      <c r="U724" s="129"/>
      <c r="V724" s="129"/>
      <c r="W724" s="129"/>
      <c r="X724" s="129"/>
      <c r="Y724" s="129"/>
      <c r="Z724" s="129"/>
      <c r="AA724" s="129"/>
      <c r="AB724" s="130"/>
      <c r="AC724" s="131"/>
      <c r="AD724" s="131"/>
      <c r="AE724" s="132"/>
      <c r="AF724" s="131"/>
      <c r="AG724" s="129"/>
      <c r="AH724" s="129"/>
      <c r="AI724" s="129"/>
      <c r="AJ724" s="129"/>
      <c r="AK724" s="129"/>
      <c r="AL724" s="129"/>
      <c r="AM724" s="129"/>
      <c r="AN724" s="129"/>
      <c r="AO724" s="130"/>
      <c r="AP724" s="133"/>
    </row>
    <row r="725" spans="1:42" s="134" customFormat="1" ht="50.25" customHeight="1">
      <c r="A725" s="17" t="s">
        <v>65</v>
      </c>
      <c r="B725" s="12" t="s">
        <v>668</v>
      </c>
      <c r="C725" s="16" t="s">
        <v>667</v>
      </c>
      <c r="D725" s="16" t="s">
        <v>44</v>
      </c>
      <c r="E725" s="38">
        <v>43501</v>
      </c>
      <c r="F725" s="16" t="s">
        <v>58</v>
      </c>
      <c r="G725" s="38">
        <v>43508</v>
      </c>
      <c r="H725" s="38">
        <v>43509</v>
      </c>
      <c r="I725" s="16" t="s">
        <v>49</v>
      </c>
      <c r="J725" s="106">
        <f t="shared" si="69"/>
        <v>52500</v>
      </c>
      <c r="K725" s="106">
        <v>52500</v>
      </c>
      <c r="L725" s="106"/>
      <c r="M725" s="107"/>
      <c r="N725" s="128"/>
      <c r="O725" s="129"/>
      <c r="P725" s="129"/>
      <c r="Q725" s="129"/>
      <c r="R725" s="129"/>
      <c r="S725" s="129"/>
      <c r="T725" s="129"/>
      <c r="U725" s="129"/>
      <c r="V725" s="129"/>
      <c r="W725" s="129"/>
      <c r="X725" s="129"/>
      <c r="Y725" s="129"/>
      <c r="Z725" s="129"/>
      <c r="AA725" s="129"/>
      <c r="AB725" s="130"/>
      <c r="AC725" s="131"/>
      <c r="AD725" s="131"/>
      <c r="AE725" s="132"/>
      <c r="AF725" s="131"/>
      <c r="AG725" s="129"/>
      <c r="AH725" s="129"/>
      <c r="AI725" s="129"/>
      <c r="AJ725" s="129"/>
      <c r="AK725" s="129"/>
      <c r="AL725" s="129"/>
      <c r="AM725" s="129"/>
      <c r="AN725" s="129"/>
      <c r="AO725" s="130"/>
      <c r="AP725" s="133"/>
    </row>
    <row r="726" spans="1:42" s="134" customFormat="1" ht="47.25" customHeight="1">
      <c r="A726" s="17" t="s">
        <v>75</v>
      </c>
      <c r="B726" s="12" t="s">
        <v>669</v>
      </c>
      <c r="C726" s="16" t="s">
        <v>667</v>
      </c>
      <c r="D726" s="16" t="s">
        <v>44</v>
      </c>
      <c r="E726" s="38">
        <v>43501</v>
      </c>
      <c r="F726" s="16" t="s">
        <v>58</v>
      </c>
      <c r="G726" s="38">
        <v>43508</v>
      </c>
      <c r="H726" s="38">
        <v>43509</v>
      </c>
      <c r="I726" s="16" t="s">
        <v>49</v>
      </c>
      <c r="J726" s="106">
        <f t="shared" si="69"/>
        <v>78750</v>
      </c>
      <c r="K726" s="106">
        <v>78750</v>
      </c>
      <c r="L726" s="106"/>
      <c r="M726" s="107"/>
      <c r="N726" s="128"/>
      <c r="O726" s="129"/>
      <c r="P726" s="129"/>
      <c r="Q726" s="129"/>
      <c r="R726" s="129"/>
      <c r="S726" s="129"/>
      <c r="T726" s="129"/>
      <c r="U726" s="129"/>
      <c r="V726" s="129"/>
      <c r="W726" s="129"/>
      <c r="X726" s="129"/>
      <c r="Y726" s="129"/>
      <c r="Z726" s="129"/>
      <c r="AA726" s="129"/>
      <c r="AB726" s="130"/>
      <c r="AC726" s="131"/>
      <c r="AD726" s="131"/>
      <c r="AE726" s="132"/>
      <c r="AF726" s="131"/>
      <c r="AG726" s="129"/>
      <c r="AH726" s="129"/>
      <c r="AI726" s="129"/>
      <c r="AJ726" s="129"/>
      <c r="AK726" s="129"/>
      <c r="AL726" s="129"/>
      <c r="AM726" s="129"/>
      <c r="AN726" s="129"/>
      <c r="AO726" s="130"/>
      <c r="AP726" s="133"/>
    </row>
    <row r="727" spans="1:42" s="104" customFormat="1" ht="29.25" customHeight="1">
      <c r="A727" s="17" t="s">
        <v>56</v>
      </c>
      <c r="B727" s="12" t="s">
        <v>651</v>
      </c>
      <c r="C727" s="16" t="s">
        <v>319</v>
      </c>
      <c r="D727" s="16" t="s">
        <v>44</v>
      </c>
      <c r="E727" s="38">
        <v>43490</v>
      </c>
      <c r="F727" s="13" t="str">
        <f>IF(D727="","",IF((OR(D727=data_validation!A$1,D727=data_validation!A$2)),"Indicate Date","N/A"))</f>
        <v>N/A</v>
      </c>
      <c r="G727" s="38">
        <v>43494</v>
      </c>
      <c r="H727" s="38">
        <v>43496</v>
      </c>
      <c r="I727" s="13" t="s">
        <v>49</v>
      </c>
      <c r="J727" s="14">
        <f t="shared" ref="J727:J733" si="72">SUM(K727:L727)</f>
        <v>250000</v>
      </c>
      <c r="K727" s="14">
        <v>250000</v>
      </c>
      <c r="L727" s="14"/>
      <c r="M727" s="15"/>
      <c r="N727" s="98"/>
      <c r="O727" s="99"/>
      <c r="P727" s="99"/>
      <c r="Q727" s="99"/>
      <c r="R727" s="99"/>
      <c r="S727" s="99"/>
      <c r="T727" s="99"/>
      <c r="U727" s="99"/>
      <c r="V727" s="99"/>
      <c r="W727" s="99"/>
      <c r="X727" s="99"/>
      <c r="Y727" s="99"/>
      <c r="Z727" s="99"/>
      <c r="AA727" s="99"/>
      <c r="AB727" s="100"/>
      <c r="AC727" s="101"/>
      <c r="AD727" s="101"/>
      <c r="AE727" s="102"/>
      <c r="AF727" s="101"/>
      <c r="AG727" s="99"/>
      <c r="AH727" s="99"/>
      <c r="AI727" s="99"/>
      <c r="AJ727" s="99"/>
      <c r="AK727" s="99"/>
      <c r="AL727" s="99"/>
      <c r="AM727" s="99"/>
      <c r="AN727" s="99"/>
      <c r="AO727" s="100"/>
      <c r="AP727" s="103"/>
    </row>
    <row r="728" spans="1:42" s="104" customFormat="1" ht="30" customHeight="1">
      <c r="A728" s="17" t="s">
        <v>59</v>
      </c>
      <c r="B728" s="12" t="s">
        <v>161</v>
      </c>
      <c r="C728" s="16" t="s">
        <v>319</v>
      </c>
      <c r="D728" s="16" t="s">
        <v>40</v>
      </c>
      <c r="E728" s="13" t="str">
        <f>IF(D728="","",IF((OR(D728=data_validation!A$1,D728=data_validation!A$2,D728=data_validation!A$5,D728=data_validation!A$6,D728=data_validation!A$14,D728=data_validation!A$16)),"Indicate Date","N/A"))</f>
        <v>N/A</v>
      </c>
      <c r="F728" s="13" t="str">
        <f>IF(D728="","",IF((OR(D728=data_validation!A$1,D728=data_validation!A$2)),"Indicate Date","N/A"))</f>
        <v>N/A</v>
      </c>
      <c r="G728" s="38">
        <v>43494</v>
      </c>
      <c r="H728" s="38">
        <v>43496</v>
      </c>
      <c r="I728" s="13" t="s">
        <v>49</v>
      </c>
      <c r="J728" s="14">
        <f t="shared" si="72"/>
        <v>126580.75</v>
      </c>
      <c r="K728" s="14">
        <v>126580.75</v>
      </c>
      <c r="L728" s="14"/>
      <c r="M728" s="15"/>
      <c r="N728" s="98"/>
      <c r="O728" s="99"/>
      <c r="P728" s="99"/>
      <c r="Q728" s="99"/>
      <c r="R728" s="99"/>
      <c r="S728" s="99"/>
      <c r="T728" s="99"/>
      <c r="U728" s="99"/>
      <c r="V728" s="99"/>
      <c r="W728" s="99"/>
      <c r="X728" s="99"/>
      <c r="Y728" s="99"/>
      <c r="Z728" s="99"/>
      <c r="AA728" s="99"/>
      <c r="AB728" s="100"/>
      <c r="AC728" s="101"/>
      <c r="AD728" s="101"/>
      <c r="AE728" s="102"/>
      <c r="AF728" s="101"/>
      <c r="AG728" s="99"/>
      <c r="AH728" s="99"/>
      <c r="AI728" s="99"/>
      <c r="AJ728" s="99"/>
      <c r="AK728" s="99"/>
      <c r="AL728" s="99"/>
      <c r="AM728" s="99"/>
      <c r="AN728" s="99"/>
      <c r="AO728" s="100"/>
      <c r="AP728" s="103"/>
    </row>
    <row r="729" spans="1:42" s="104" customFormat="1" ht="30" customHeight="1">
      <c r="A729" s="17" t="s">
        <v>59</v>
      </c>
      <c r="B729" s="12" t="s">
        <v>161</v>
      </c>
      <c r="C729" s="16" t="s">
        <v>319</v>
      </c>
      <c r="D729" s="16" t="s">
        <v>44</v>
      </c>
      <c r="E729" s="38">
        <v>43490</v>
      </c>
      <c r="F729" s="13" t="str">
        <f>IF(D729="","",IF((OR(D729=data_validation!A$1,D729=data_validation!A$2)),"Indicate Date","N/A"))</f>
        <v>N/A</v>
      </c>
      <c r="G729" s="38">
        <v>43494</v>
      </c>
      <c r="H729" s="38">
        <v>43496</v>
      </c>
      <c r="I729" s="13" t="s">
        <v>49</v>
      </c>
      <c r="J729" s="14">
        <f t="shared" si="72"/>
        <v>102419.37</v>
      </c>
      <c r="K729" s="14">
        <v>102419.37</v>
      </c>
      <c r="L729" s="14"/>
      <c r="M729" s="15"/>
      <c r="N729" s="98"/>
      <c r="O729" s="99"/>
      <c r="P729" s="99"/>
      <c r="Q729" s="99"/>
      <c r="R729" s="99"/>
      <c r="S729" s="99"/>
      <c r="T729" s="99"/>
      <c r="U729" s="99"/>
      <c r="V729" s="99"/>
      <c r="W729" s="99"/>
      <c r="X729" s="99"/>
      <c r="Y729" s="99"/>
      <c r="Z729" s="99"/>
      <c r="AA729" s="99"/>
      <c r="AB729" s="100"/>
      <c r="AC729" s="101"/>
      <c r="AD729" s="101"/>
      <c r="AE729" s="102"/>
      <c r="AF729" s="101"/>
      <c r="AG729" s="99"/>
      <c r="AH729" s="99"/>
      <c r="AI729" s="99"/>
      <c r="AJ729" s="99"/>
      <c r="AK729" s="99"/>
      <c r="AL729" s="99"/>
      <c r="AM729" s="99"/>
      <c r="AN729" s="99"/>
      <c r="AO729" s="100"/>
      <c r="AP729" s="103"/>
    </row>
    <row r="730" spans="1:42" s="104" customFormat="1" ht="30.75" customHeight="1">
      <c r="A730" s="17" t="s">
        <v>65</v>
      </c>
      <c r="B730" s="12" t="s">
        <v>381</v>
      </c>
      <c r="C730" s="16" t="s">
        <v>319</v>
      </c>
      <c r="D730" s="16" t="s">
        <v>44</v>
      </c>
      <c r="E730" s="38">
        <v>43490</v>
      </c>
      <c r="F730" s="13" t="str">
        <f>IF(D730="","",IF((OR(D730=data_validation!A$1,D730=data_validation!A$2)),"Indicate Date","N/A"))</f>
        <v>N/A</v>
      </c>
      <c r="G730" s="38">
        <v>43494</v>
      </c>
      <c r="H730" s="38">
        <v>43496</v>
      </c>
      <c r="I730" s="13" t="s">
        <v>49</v>
      </c>
      <c r="J730" s="14">
        <f t="shared" si="72"/>
        <v>100000</v>
      </c>
      <c r="K730" s="14">
        <v>100000</v>
      </c>
      <c r="L730" s="14"/>
      <c r="M730" s="15"/>
      <c r="N730" s="98"/>
      <c r="O730" s="99"/>
      <c r="P730" s="99"/>
      <c r="Q730" s="99"/>
      <c r="R730" s="99"/>
      <c r="S730" s="99"/>
      <c r="T730" s="99"/>
      <c r="U730" s="99"/>
      <c r="V730" s="99"/>
      <c r="W730" s="99"/>
      <c r="X730" s="99"/>
      <c r="Y730" s="99"/>
      <c r="Z730" s="99"/>
      <c r="AA730" s="99"/>
      <c r="AB730" s="100"/>
      <c r="AC730" s="101"/>
      <c r="AD730" s="101"/>
      <c r="AE730" s="102"/>
      <c r="AF730" s="101"/>
      <c r="AG730" s="99"/>
      <c r="AH730" s="99"/>
      <c r="AI730" s="99"/>
      <c r="AJ730" s="99"/>
      <c r="AK730" s="99"/>
      <c r="AL730" s="99"/>
      <c r="AM730" s="99"/>
      <c r="AN730" s="99"/>
      <c r="AO730" s="100"/>
      <c r="AP730" s="103"/>
    </row>
    <row r="731" spans="1:42" s="104" customFormat="1" ht="28.5" customHeight="1">
      <c r="A731" s="17" t="s">
        <v>151</v>
      </c>
      <c r="B731" s="12" t="s">
        <v>323</v>
      </c>
      <c r="C731" s="16" t="s">
        <v>319</v>
      </c>
      <c r="D731" s="16" t="s">
        <v>35</v>
      </c>
      <c r="E731" s="38" t="s">
        <v>58</v>
      </c>
      <c r="F731" s="13" t="str">
        <f>IF(D731="","",IF((OR(D731=data_validation!A$1,D731=data_validation!A$2)),"Indicate Date","N/A"))</f>
        <v>N/A</v>
      </c>
      <c r="G731" s="38">
        <v>43494</v>
      </c>
      <c r="H731" s="38">
        <v>43496</v>
      </c>
      <c r="I731" s="13" t="s">
        <v>49</v>
      </c>
      <c r="J731" s="14">
        <f t="shared" si="72"/>
        <v>50000</v>
      </c>
      <c r="K731" s="14">
        <v>50000</v>
      </c>
      <c r="L731" s="14"/>
      <c r="M731" s="15"/>
      <c r="N731" s="98"/>
      <c r="O731" s="99"/>
      <c r="P731" s="99"/>
      <c r="Q731" s="99"/>
      <c r="R731" s="99"/>
      <c r="S731" s="99"/>
      <c r="T731" s="99"/>
      <c r="U731" s="99"/>
      <c r="V731" s="99"/>
      <c r="W731" s="99"/>
      <c r="X731" s="99"/>
      <c r="Y731" s="99"/>
      <c r="Z731" s="99"/>
      <c r="AA731" s="99"/>
      <c r="AB731" s="100"/>
      <c r="AC731" s="101"/>
      <c r="AD731" s="101"/>
      <c r="AE731" s="102"/>
      <c r="AF731" s="101"/>
      <c r="AG731" s="99"/>
      <c r="AH731" s="99"/>
      <c r="AI731" s="99"/>
      <c r="AJ731" s="99"/>
      <c r="AK731" s="99"/>
      <c r="AL731" s="99"/>
      <c r="AM731" s="99"/>
      <c r="AN731" s="99"/>
      <c r="AO731" s="100"/>
      <c r="AP731" s="103"/>
    </row>
    <row r="732" spans="1:42" s="104" customFormat="1" ht="37.5" customHeight="1">
      <c r="A732" s="17" t="s">
        <v>321</v>
      </c>
      <c r="B732" s="12" t="s">
        <v>322</v>
      </c>
      <c r="C732" s="16" t="s">
        <v>319</v>
      </c>
      <c r="D732" s="16" t="s">
        <v>35</v>
      </c>
      <c r="E732" s="38">
        <v>43490</v>
      </c>
      <c r="F732" s="13" t="str">
        <f>IF(D732="","",IF((OR(D732=data_validation!A$1,D732=data_validation!A$2)),"Indicate Date","N/A"))</f>
        <v>N/A</v>
      </c>
      <c r="G732" s="38">
        <v>43494</v>
      </c>
      <c r="H732" s="38">
        <v>43496</v>
      </c>
      <c r="I732" s="13" t="s">
        <v>49</v>
      </c>
      <c r="J732" s="14">
        <f t="shared" si="72"/>
        <v>200000</v>
      </c>
      <c r="K732" s="14">
        <v>200000</v>
      </c>
      <c r="L732" s="14"/>
      <c r="M732" s="15"/>
      <c r="N732" s="98"/>
      <c r="O732" s="99"/>
      <c r="P732" s="99"/>
      <c r="Q732" s="99"/>
      <c r="R732" s="99"/>
      <c r="S732" s="99"/>
      <c r="T732" s="99"/>
      <c r="U732" s="99"/>
      <c r="V732" s="99"/>
      <c r="W732" s="99"/>
      <c r="X732" s="99"/>
      <c r="Y732" s="99"/>
      <c r="Z732" s="99"/>
      <c r="AA732" s="99"/>
      <c r="AB732" s="100"/>
      <c r="AC732" s="101"/>
      <c r="AD732" s="101"/>
      <c r="AE732" s="102"/>
      <c r="AF732" s="101"/>
      <c r="AG732" s="99"/>
      <c r="AH732" s="99"/>
      <c r="AI732" s="99"/>
      <c r="AJ732" s="99"/>
      <c r="AK732" s="99"/>
      <c r="AL732" s="99"/>
      <c r="AM732" s="99"/>
      <c r="AN732" s="99"/>
      <c r="AO732" s="100"/>
      <c r="AP732" s="103"/>
    </row>
    <row r="733" spans="1:42" s="104" customFormat="1" ht="37.5" customHeight="1">
      <c r="A733" s="17" t="s">
        <v>76</v>
      </c>
      <c r="B733" s="12" t="s">
        <v>403</v>
      </c>
      <c r="C733" s="16" t="s">
        <v>319</v>
      </c>
      <c r="D733" s="16" t="s">
        <v>44</v>
      </c>
      <c r="E733" s="38">
        <v>43490</v>
      </c>
      <c r="F733" s="13" t="str">
        <f>IF(D733="","",IF((OR(D733=data_validation!A$1,D733=data_validation!A$2)),"Indicate Date","N/A"))</f>
        <v>N/A</v>
      </c>
      <c r="G733" s="38">
        <v>43494</v>
      </c>
      <c r="H733" s="38">
        <v>43496</v>
      </c>
      <c r="I733" s="13" t="s">
        <v>49</v>
      </c>
      <c r="J733" s="14">
        <f t="shared" si="72"/>
        <v>85000</v>
      </c>
      <c r="K733" s="14"/>
      <c r="L733" s="14">
        <v>85000</v>
      </c>
      <c r="M733" s="15"/>
      <c r="N733" s="98"/>
      <c r="O733" s="99"/>
      <c r="P733" s="99"/>
      <c r="Q733" s="99"/>
      <c r="R733" s="99"/>
      <c r="S733" s="99"/>
      <c r="T733" s="99"/>
      <c r="U733" s="99"/>
      <c r="V733" s="99"/>
      <c r="W733" s="99"/>
      <c r="X733" s="99"/>
      <c r="Y733" s="99"/>
      <c r="Z733" s="99"/>
      <c r="AA733" s="99"/>
      <c r="AB733" s="100"/>
      <c r="AC733" s="101"/>
      <c r="AD733" s="101"/>
      <c r="AE733" s="102"/>
      <c r="AF733" s="101"/>
      <c r="AG733" s="99"/>
      <c r="AH733" s="99"/>
      <c r="AI733" s="99"/>
      <c r="AJ733" s="99"/>
      <c r="AK733" s="99"/>
      <c r="AL733" s="99"/>
      <c r="AM733" s="99"/>
      <c r="AN733" s="99"/>
      <c r="AO733" s="100"/>
      <c r="AP733" s="103"/>
    </row>
    <row r="734" spans="1:42" s="104" customFormat="1" ht="37.5" customHeight="1">
      <c r="A734" s="17" t="s">
        <v>77</v>
      </c>
      <c r="B734" s="12" t="s">
        <v>325</v>
      </c>
      <c r="C734" s="16" t="s">
        <v>319</v>
      </c>
      <c r="D734" s="16" t="s">
        <v>44</v>
      </c>
      <c r="E734" s="38">
        <v>43490</v>
      </c>
      <c r="F734" s="13" t="str">
        <f>IF(D734="","",IF((OR(D734=data_validation!A$1,D734=data_validation!A$2)),"Indicate Date","N/A"))</f>
        <v>N/A</v>
      </c>
      <c r="G734" s="38">
        <v>43494</v>
      </c>
      <c r="H734" s="38">
        <v>43496</v>
      </c>
      <c r="I734" s="13" t="s">
        <v>49</v>
      </c>
      <c r="J734" s="14">
        <f t="shared" ref="J734:J760" si="73">SUM(K734:L734)</f>
        <v>480000</v>
      </c>
      <c r="K734" s="14"/>
      <c r="L734" s="14">
        <v>480000</v>
      </c>
      <c r="M734" s="15"/>
      <c r="N734" s="98"/>
      <c r="O734" s="99"/>
      <c r="P734" s="99"/>
      <c r="Q734" s="99"/>
      <c r="R734" s="99"/>
      <c r="S734" s="99"/>
      <c r="T734" s="99"/>
      <c r="U734" s="99"/>
      <c r="V734" s="99"/>
      <c r="W734" s="99"/>
      <c r="X734" s="99"/>
      <c r="Y734" s="99"/>
      <c r="Z734" s="99"/>
      <c r="AA734" s="99"/>
      <c r="AB734" s="100"/>
      <c r="AC734" s="101"/>
      <c r="AD734" s="101"/>
      <c r="AE734" s="102"/>
      <c r="AF734" s="101"/>
      <c r="AG734" s="99"/>
      <c r="AH734" s="99"/>
      <c r="AI734" s="99"/>
      <c r="AJ734" s="99"/>
      <c r="AK734" s="99"/>
      <c r="AL734" s="99"/>
      <c r="AM734" s="99"/>
      <c r="AN734" s="99"/>
      <c r="AO734" s="100"/>
      <c r="AP734" s="103"/>
    </row>
    <row r="735" spans="1:42" s="104" customFormat="1" ht="27.75" customHeight="1">
      <c r="A735" s="17" t="s">
        <v>205</v>
      </c>
      <c r="B735" s="12" t="s">
        <v>199</v>
      </c>
      <c r="C735" s="16" t="s">
        <v>319</v>
      </c>
      <c r="D735" s="16" t="s">
        <v>44</v>
      </c>
      <c r="E735" s="38">
        <v>43490</v>
      </c>
      <c r="F735" s="13" t="str">
        <f>IF(D735="","",IF((OR(D735=data_validation!A$1,D735=data_validation!A$2)),"Indicate Date","N/A"))</f>
        <v>N/A</v>
      </c>
      <c r="G735" s="38">
        <v>43494</v>
      </c>
      <c r="H735" s="38">
        <v>43496</v>
      </c>
      <c r="I735" s="13" t="s">
        <v>49</v>
      </c>
      <c r="J735" s="14">
        <f t="shared" si="73"/>
        <v>50000</v>
      </c>
      <c r="K735" s="14"/>
      <c r="L735" s="14">
        <v>50000</v>
      </c>
      <c r="M735" s="15"/>
      <c r="N735" s="98"/>
      <c r="O735" s="99"/>
      <c r="P735" s="99"/>
      <c r="Q735" s="99"/>
      <c r="R735" s="99"/>
      <c r="S735" s="99"/>
      <c r="T735" s="99"/>
      <c r="U735" s="99"/>
      <c r="V735" s="99"/>
      <c r="W735" s="99"/>
      <c r="X735" s="99"/>
      <c r="Y735" s="99"/>
      <c r="Z735" s="99"/>
      <c r="AA735" s="99"/>
      <c r="AB735" s="100"/>
      <c r="AC735" s="101"/>
      <c r="AD735" s="101"/>
      <c r="AE735" s="102"/>
      <c r="AF735" s="101"/>
      <c r="AG735" s="99"/>
      <c r="AH735" s="99"/>
      <c r="AI735" s="99"/>
      <c r="AJ735" s="99"/>
      <c r="AK735" s="99"/>
      <c r="AL735" s="99"/>
      <c r="AM735" s="99"/>
      <c r="AN735" s="99"/>
      <c r="AO735" s="100"/>
      <c r="AP735" s="103"/>
    </row>
    <row r="736" spans="1:42" s="104" customFormat="1" ht="30.75" customHeight="1">
      <c r="A736" s="17" t="s">
        <v>101</v>
      </c>
      <c r="B736" s="12" t="s">
        <v>696</v>
      </c>
      <c r="C736" s="16" t="s">
        <v>319</v>
      </c>
      <c r="D736" s="16" t="s">
        <v>31</v>
      </c>
      <c r="E736" s="105">
        <v>43481</v>
      </c>
      <c r="F736" s="105">
        <v>43501</v>
      </c>
      <c r="G736" s="105">
        <v>43503</v>
      </c>
      <c r="H736" s="105">
        <v>43508</v>
      </c>
      <c r="I736" s="13" t="s">
        <v>49</v>
      </c>
      <c r="J736" s="14">
        <f>SUM(K736:L736)</f>
        <v>1500000</v>
      </c>
      <c r="K736" s="14"/>
      <c r="L736" s="14">
        <v>1500000</v>
      </c>
      <c r="M736" s="15"/>
      <c r="N736" s="98"/>
      <c r="O736" s="99"/>
      <c r="P736" s="99"/>
      <c r="Q736" s="99"/>
      <c r="R736" s="99"/>
      <c r="S736" s="99"/>
      <c r="T736" s="99"/>
      <c r="U736" s="99"/>
      <c r="V736" s="99"/>
      <c r="W736" s="99"/>
      <c r="X736" s="99"/>
      <c r="Y736" s="99"/>
      <c r="Z736" s="99"/>
      <c r="AA736" s="99"/>
      <c r="AB736" s="100"/>
      <c r="AC736" s="101"/>
      <c r="AD736" s="101"/>
      <c r="AE736" s="102"/>
      <c r="AF736" s="101"/>
      <c r="AG736" s="99"/>
      <c r="AH736" s="99"/>
      <c r="AI736" s="99"/>
      <c r="AJ736" s="99"/>
      <c r="AK736" s="99"/>
      <c r="AL736" s="99"/>
      <c r="AM736" s="99"/>
      <c r="AN736" s="99"/>
      <c r="AO736" s="100"/>
      <c r="AP736" s="103"/>
    </row>
    <row r="737" spans="1:42" s="104" customFormat="1" ht="31.5" customHeight="1">
      <c r="A737" s="17" t="s">
        <v>103</v>
      </c>
      <c r="B737" s="12" t="s">
        <v>697</v>
      </c>
      <c r="C737" s="16" t="s">
        <v>319</v>
      </c>
      <c r="D737" s="16" t="s">
        <v>44</v>
      </c>
      <c r="E737" s="38">
        <v>43490</v>
      </c>
      <c r="F737" s="13" t="str">
        <f>IF(D737="","",IF((OR(D737=data_validation!A$1,D737=data_validation!A$2)),"Indicate Date","N/A"))</f>
        <v>N/A</v>
      </c>
      <c r="G737" s="38">
        <v>43494</v>
      </c>
      <c r="H737" s="38">
        <v>43496</v>
      </c>
      <c r="I737" s="13" t="s">
        <v>49</v>
      </c>
      <c r="J737" s="14">
        <f>SUM(K737:L737)</f>
        <v>64000</v>
      </c>
      <c r="K737" s="14"/>
      <c r="L737" s="14">
        <v>64000</v>
      </c>
      <c r="M737" s="15"/>
      <c r="N737" s="98"/>
      <c r="O737" s="99"/>
      <c r="P737" s="99"/>
      <c r="Q737" s="99"/>
      <c r="R737" s="99"/>
      <c r="S737" s="99"/>
      <c r="T737" s="99"/>
      <c r="U737" s="99"/>
      <c r="V737" s="99"/>
      <c r="W737" s="99"/>
      <c r="X737" s="99"/>
      <c r="Y737" s="99"/>
      <c r="Z737" s="99"/>
      <c r="AA737" s="99"/>
      <c r="AB737" s="100"/>
      <c r="AC737" s="101"/>
      <c r="AD737" s="101"/>
      <c r="AE737" s="102"/>
      <c r="AF737" s="101"/>
      <c r="AG737" s="99"/>
      <c r="AH737" s="99"/>
      <c r="AI737" s="99"/>
      <c r="AJ737" s="99"/>
      <c r="AK737" s="99"/>
      <c r="AL737" s="99"/>
      <c r="AM737" s="99"/>
      <c r="AN737" s="99"/>
      <c r="AO737" s="100"/>
      <c r="AP737" s="103"/>
    </row>
    <row r="738" spans="1:42" s="104" customFormat="1" ht="34.5" customHeight="1">
      <c r="A738" s="17" t="s">
        <v>218</v>
      </c>
      <c r="B738" s="12" t="s">
        <v>220</v>
      </c>
      <c r="C738" s="16" t="s">
        <v>219</v>
      </c>
      <c r="D738" s="16" t="s">
        <v>44</v>
      </c>
      <c r="E738" s="38">
        <v>43530</v>
      </c>
      <c r="F738" s="13" t="str">
        <f>IF(D738="","",IF((OR(D738=data_validation!A$1,D738=data_validation!A$2)),"Indicate Date","N/A"))</f>
        <v>N/A</v>
      </c>
      <c r="G738" s="38">
        <v>43536</v>
      </c>
      <c r="H738" s="38">
        <v>43539</v>
      </c>
      <c r="I738" s="13" t="s">
        <v>49</v>
      </c>
      <c r="J738" s="14">
        <f t="shared" si="73"/>
        <v>50000</v>
      </c>
      <c r="K738" s="14">
        <v>50000</v>
      </c>
      <c r="L738" s="14"/>
      <c r="M738" s="15"/>
      <c r="N738" s="98"/>
      <c r="O738" s="99"/>
      <c r="P738" s="99"/>
      <c r="Q738" s="99"/>
      <c r="R738" s="99"/>
      <c r="S738" s="99"/>
      <c r="T738" s="99"/>
      <c r="U738" s="99"/>
      <c r="V738" s="99"/>
      <c r="W738" s="99"/>
      <c r="X738" s="99"/>
      <c r="Y738" s="99"/>
      <c r="Z738" s="99"/>
      <c r="AA738" s="99"/>
      <c r="AB738" s="100"/>
      <c r="AC738" s="101"/>
      <c r="AD738" s="101"/>
      <c r="AE738" s="102"/>
      <c r="AF738" s="101"/>
      <c r="AG738" s="99"/>
      <c r="AH738" s="99"/>
      <c r="AI738" s="99"/>
      <c r="AJ738" s="99"/>
      <c r="AK738" s="99"/>
      <c r="AL738" s="99"/>
      <c r="AM738" s="99"/>
      <c r="AN738" s="99"/>
      <c r="AO738" s="100"/>
      <c r="AP738" s="103"/>
    </row>
    <row r="739" spans="1:42" s="104" customFormat="1" ht="39.75" customHeight="1">
      <c r="A739" s="17" t="s">
        <v>66</v>
      </c>
      <c r="B739" s="12" t="s">
        <v>704</v>
      </c>
      <c r="C739" s="16" t="s">
        <v>219</v>
      </c>
      <c r="D739" s="16" t="s">
        <v>44</v>
      </c>
      <c r="E739" s="38" t="s">
        <v>58</v>
      </c>
      <c r="F739" s="13" t="str">
        <f>IF(D739="","",IF((OR(D739=data_validation!A$1,D739=data_validation!A$2)),"Indicate Date","N/A"))</f>
        <v>N/A</v>
      </c>
      <c r="G739" s="38">
        <v>43143</v>
      </c>
      <c r="H739" s="38">
        <v>43511</v>
      </c>
      <c r="I739" s="13" t="s">
        <v>49</v>
      </c>
      <c r="J739" s="14">
        <f t="shared" si="73"/>
        <v>50000</v>
      </c>
      <c r="K739" s="14">
        <v>50000</v>
      </c>
      <c r="L739" s="14"/>
      <c r="M739" s="15"/>
      <c r="N739" s="98"/>
      <c r="O739" s="99"/>
      <c r="P739" s="99"/>
      <c r="Q739" s="99"/>
      <c r="R739" s="99"/>
      <c r="S739" s="99"/>
      <c r="T739" s="99"/>
      <c r="U739" s="99"/>
      <c r="V739" s="99"/>
      <c r="W739" s="99"/>
      <c r="X739" s="99"/>
      <c r="Y739" s="99"/>
      <c r="Z739" s="99"/>
      <c r="AA739" s="99"/>
      <c r="AB739" s="100"/>
      <c r="AC739" s="101"/>
      <c r="AD739" s="101"/>
      <c r="AE739" s="102"/>
      <c r="AF739" s="101"/>
      <c r="AG739" s="99"/>
      <c r="AH739" s="99"/>
      <c r="AI739" s="99"/>
      <c r="AJ739" s="99"/>
      <c r="AK739" s="99"/>
      <c r="AL739" s="99"/>
      <c r="AM739" s="99"/>
      <c r="AN739" s="99"/>
      <c r="AO739" s="100"/>
      <c r="AP739" s="103"/>
    </row>
    <row r="740" spans="1:42" s="104" customFormat="1" ht="42" customHeight="1">
      <c r="A740" s="17" t="s">
        <v>56</v>
      </c>
      <c r="B740" s="12" t="s">
        <v>708</v>
      </c>
      <c r="C740" s="16" t="s">
        <v>221</v>
      </c>
      <c r="D740" s="16" t="s">
        <v>44</v>
      </c>
      <c r="E740" s="38" t="s">
        <v>58</v>
      </c>
      <c r="F740" s="13" t="str">
        <f>IF(D740="","",IF((OR(D740=data_validation!A$1,D740=data_validation!A$2)),"Indicate Date","N/A"))</f>
        <v>N/A</v>
      </c>
      <c r="G740" s="38">
        <v>43143</v>
      </c>
      <c r="H740" s="38">
        <v>43511</v>
      </c>
      <c r="I740" s="13" t="s">
        <v>49</v>
      </c>
      <c r="J740" s="124">
        <f t="shared" si="73"/>
        <v>42000</v>
      </c>
      <c r="K740" s="124">
        <v>42000</v>
      </c>
      <c r="L740" s="124"/>
      <c r="M740" s="15"/>
      <c r="N740" s="98"/>
      <c r="O740" s="99"/>
      <c r="P740" s="99"/>
      <c r="Q740" s="99"/>
      <c r="R740" s="99"/>
      <c r="S740" s="99"/>
      <c r="T740" s="99"/>
      <c r="U740" s="99"/>
      <c r="V740" s="99"/>
      <c r="W740" s="99"/>
      <c r="X740" s="99"/>
      <c r="Y740" s="99"/>
      <c r="Z740" s="99"/>
      <c r="AA740" s="99"/>
      <c r="AB740" s="100"/>
      <c r="AC740" s="99"/>
      <c r="AD740" s="99"/>
      <c r="AE740" s="100"/>
      <c r="AF740" s="99"/>
      <c r="AG740" s="99"/>
      <c r="AH740" s="99"/>
      <c r="AI740" s="99"/>
      <c r="AJ740" s="99"/>
      <c r="AK740" s="99"/>
      <c r="AL740" s="99"/>
      <c r="AM740" s="99"/>
      <c r="AN740" s="99"/>
      <c r="AO740" s="100"/>
      <c r="AP740" s="103"/>
    </row>
    <row r="741" spans="1:42" s="104" customFormat="1" ht="39.75" customHeight="1">
      <c r="A741" s="17" t="s">
        <v>56</v>
      </c>
      <c r="B741" s="12" t="s">
        <v>209</v>
      </c>
      <c r="C741" s="16" t="s">
        <v>221</v>
      </c>
      <c r="D741" s="16" t="s">
        <v>44</v>
      </c>
      <c r="E741" s="38" t="s">
        <v>58</v>
      </c>
      <c r="F741" s="13" t="str">
        <f>IF(D741="","",IF((OR(D741=data_validation!A$1,D741=data_validation!A$2)),"Indicate Date","N/A"))</f>
        <v>N/A</v>
      </c>
      <c r="G741" s="38">
        <v>43143</v>
      </c>
      <c r="H741" s="38">
        <v>43511</v>
      </c>
      <c r="I741" s="13" t="s">
        <v>49</v>
      </c>
      <c r="J741" s="124">
        <f t="shared" si="73"/>
        <v>50000</v>
      </c>
      <c r="K741" s="124">
        <v>50000</v>
      </c>
      <c r="L741" s="124"/>
      <c r="M741" s="15"/>
      <c r="N741" s="98"/>
      <c r="O741" s="99"/>
      <c r="P741" s="99"/>
      <c r="Q741" s="99"/>
      <c r="R741" s="99"/>
      <c r="S741" s="99"/>
      <c r="T741" s="99"/>
      <c r="U741" s="99"/>
      <c r="V741" s="99"/>
      <c r="W741" s="99"/>
      <c r="X741" s="99"/>
      <c r="Y741" s="99"/>
      <c r="Z741" s="99"/>
      <c r="AA741" s="99"/>
      <c r="AB741" s="100"/>
      <c r="AC741" s="99"/>
      <c r="AD741" s="99"/>
      <c r="AE741" s="100"/>
      <c r="AF741" s="99"/>
      <c r="AG741" s="99"/>
      <c r="AH741" s="99"/>
      <c r="AI741" s="99"/>
      <c r="AJ741" s="99"/>
      <c r="AK741" s="99"/>
      <c r="AL741" s="99"/>
      <c r="AM741" s="99"/>
      <c r="AN741" s="99"/>
      <c r="AO741" s="100"/>
      <c r="AP741" s="103"/>
    </row>
    <row r="742" spans="1:42" s="104" customFormat="1" ht="37.5" customHeight="1">
      <c r="A742" s="17" t="s">
        <v>65</v>
      </c>
      <c r="B742" s="12" t="s">
        <v>254</v>
      </c>
      <c r="C742" s="16" t="s">
        <v>221</v>
      </c>
      <c r="D742" s="16" t="s">
        <v>44</v>
      </c>
      <c r="E742" s="38" t="s">
        <v>58</v>
      </c>
      <c r="F742" s="13" t="str">
        <f>IF(D742="","",IF((OR(D742=data_validation!A$1,D742=data_validation!A$2)),"Indicate Date","N/A"))</f>
        <v>N/A</v>
      </c>
      <c r="G742" s="38">
        <v>43143</v>
      </c>
      <c r="H742" s="38">
        <v>43511</v>
      </c>
      <c r="I742" s="13" t="s">
        <v>49</v>
      </c>
      <c r="J742" s="124">
        <f t="shared" si="73"/>
        <v>30500</v>
      </c>
      <c r="K742" s="124">
        <v>30500</v>
      </c>
      <c r="L742" s="124"/>
      <c r="M742" s="15"/>
      <c r="N742" s="98"/>
      <c r="O742" s="99"/>
      <c r="P742" s="99"/>
      <c r="Q742" s="99"/>
      <c r="R742" s="99"/>
      <c r="S742" s="99"/>
      <c r="T742" s="99"/>
      <c r="U742" s="99"/>
      <c r="V742" s="99"/>
      <c r="W742" s="99"/>
      <c r="X742" s="99"/>
      <c r="Y742" s="99"/>
      <c r="Z742" s="99"/>
      <c r="AA742" s="99"/>
      <c r="AB742" s="100"/>
      <c r="AC742" s="99"/>
      <c r="AD742" s="99"/>
      <c r="AE742" s="100"/>
      <c r="AF742" s="99"/>
      <c r="AG742" s="99"/>
      <c r="AH742" s="99"/>
      <c r="AI742" s="99"/>
      <c r="AJ742" s="99"/>
      <c r="AK742" s="99"/>
      <c r="AL742" s="99"/>
      <c r="AM742" s="99"/>
      <c r="AN742" s="99"/>
      <c r="AO742" s="100"/>
      <c r="AP742" s="103"/>
    </row>
    <row r="743" spans="1:42" s="104" customFormat="1" ht="42" customHeight="1">
      <c r="A743" s="17" t="s">
        <v>56</v>
      </c>
      <c r="B743" s="12" t="s">
        <v>216</v>
      </c>
      <c r="C743" s="16" t="s">
        <v>222</v>
      </c>
      <c r="D743" s="16" t="s">
        <v>44</v>
      </c>
      <c r="E743" s="38">
        <v>43503</v>
      </c>
      <c r="F743" s="13" t="str">
        <f>IF(D743="","",IF((OR(D743=data_validation!A$1,D743=data_validation!A$2)),"Indicate Date","N/A"))</f>
        <v>N/A</v>
      </c>
      <c r="G743" s="38">
        <v>43143</v>
      </c>
      <c r="H743" s="38">
        <v>43511</v>
      </c>
      <c r="I743" s="13" t="s">
        <v>49</v>
      </c>
      <c r="J743" s="124">
        <f t="shared" si="73"/>
        <v>42000</v>
      </c>
      <c r="K743" s="124">
        <v>42000</v>
      </c>
      <c r="L743" s="124"/>
      <c r="M743" s="15"/>
      <c r="N743" s="98"/>
      <c r="O743" s="99"/>
      <c r="P743" s="99"/>
      <c r="Q743" s="99"/>
      <c r="R743" s="99"/>
      <c r="S743" s="99"/>
      <c r="T743" s="99"/>
      <c r="U743" s="99"/>
      <c r="V743" s="99"/>
      <c r="W743" s="99"/>
      <c r="X743" s="99"/>
      <c r="Y743" s="99"/>
      <c r="Z743" s="99"/>
      <c r="AA743" s="99"/>
      <c r="AB743" s="100"/>
      <c r="AC743" s="99"/>
      <c r="AD743" s="99"/>
      <c r="AE743" s="100"/>
      <c r="AF743" s="99"/>
      <c r="AG743" s="99"/>
      <c r="AH743" s="99"/>
      <c r="AI743" s="99"/>
      <c r="AJ743" s="99"/>
      <c r="AK743" s="99"/>
      <c r="AL743" s="99"/>
      <c r="AM743" s="99"/>
      <c r="AN743" s="99"/>
      <c r="AO743" s="100"/>
      <c r="AP743" s="103"/>
    </row>
    <row r="744" spans="1:42" s="104" customFormat="1" ht="40.5" customHeight="1">
      <c r="A744" s="17" t="s">
        <v>56</v>
      </c>
      <c r="B744" s="12" t="s">
        <v>209</v>
      </c>
      <c r="C744" s="16" t="s">
        <v>222</v>
      </c>
      <c r="D744" s="16" t="s">
        <v>40</v>
      </c>
      <c r="E744" s="13" t="str">
        <f>IF(D744="","",IF((OR(D744=data_validation!A$1,D744=data_validation!A$2,D744=data_validation!A$5,D744=data_validation!A$6,D744=data_validation!A$14,D744=data_validation!A$16)),"Indicate Date","N/A"))</f>
        <v>N/A</v>
      </c>
      <c r="F744" s="13" t="str">
        <f>IF(D744="","",IF((OR(D744=data_validation!A$1,D744=data_validation!A$2)),"Indicate Date","N/A"))</f>
        <v>N/A</v>
      </c>
      <c r="G744" s="38">
        <v>43143</v>
      </c>
      <c r="H744" s="38">
        <v>43511</v>
      </c>
      <c r="I744" s="13" t="s">
        <v>49</v>
      </c>
      <c r="J744" s="124">
        <f t="shared" si="73"/>
        <v>30000</v>
      </c>
      <c r="K744" s="124">
        <v>30000</v>
      </c>
      <c r="L744" s="124"/>
      <c r="M744" s="15"/>
      <c r="N744" s="98"/>
      <c r="O744" s="99"/>
      <c r="P744" s="99"/>
      <c r="Q744" s="99"/>
      <c r="R744" s="99"/>
      <c r="S744" s="99"/>
      <c r="T744" s="99"/>
      <c r="U744" s="99"/>
      <c r="V744" s="99"/>
      <c r="W744" s="99"/>
      <c r="X744" s="99"/>
      <c r="Y744" s="99"/>
      <c r="Z744" s="99"/>
      <c r="AA744" s="99"/>
      <c r="AB744" s="100"/>
      <c r="AC744" s="99"/>
      <c r="AD744" s="99"/>
      <c r="AE744" s="100"/>
      <c r="AF744" s="99"/>
      <c r="AG744" s="99"/>
      <c r="AH744" s="99"/>
      <c r="AI744" s="99"/>
      <c r="AJ744" s="99"/>
      <c r="AK744" s="99"/>
      <c r="AL744" s="99"/>
      <c r="AM744" s="99"/>
      <c r="AN744" s="99"/>
      <c r="AO744" s="100"/>
      <c r="AP744" s="103"/>
    </row>
    <row r="745" spans="1:42" s="134" customFormat="1" ht="44.25" customHeight="1">
      <c r="A745" s="17" t="s">
        <v>218</v>
      </c>
      <c r="B745" s="12" t="s">
        <v>220</v>
      </c>
      <c r="C745" s="16" t="s">
        <v>222</v>
      </c>
      <c r="D745" s="16" t="s">
        <v>44</v>
      </c>
      <c r="E745" s="105">
        <v>43543</v>
      </c>
      <c r="F745" s="105">
        <v>43563</v>
      </c>
      <c r="G745" s="105">
        <v>43566</v>
      </c>
      <c r="H745" s="105">
        <v>43568</v>
      </c>
      <c r="I745" s="13" t="s">
        <v>49</v>
      </c>
      <c r="J745" s="125">
        <f t="shared" si="73"/>
        <v>50000</v>
      </c>
      <c r="K745" s="125">
        <v>50000</v>
      </c>
      <c r="L745" s="125"/>
      <c r="M745" s="107"/>
      <c r="N745" s="128"/>
      <c r="O745" s="129"/>
      <c r="P745" s="129"/>
      <c r="Q745" s="129"/>
      <c r="R745" s="129"/>
      <c r="S745" s="129"/>
      <c r="T745" s="129"/>
      <c r="U745" s="129"/>
      <c r="V745" s="129"/>
      <c r="W745" s="129"/>
      <c r="X745" s="129"/>
      <c r="Y745" s="129"/>
      <c r="Z745" s="129"/>
      <c r="AA745" s="129"/>
      <c r="AB745" s="130"/>
      <c r="AC745" s="129"/>
      <c r="AD745" s="129"/>
      <c r="AE745" s="130"/>
      <c r="AF745" s="129"/>
      <c r="AG745" s="129"/>
      <c r="AH745" s="129"/>
      <c r="AI745" s="129"/>
      <c r="AJ745" s="129"/>
      <c r="AK745" s="129"/>
      <c r="AL745" s="129"/>
      <c r="AM745" s="129"/>
      <c r="AN745" s="129"/>
      <c r="AO745" s="130"/>
      <c r="AP745" s="133"/>
    </row>
    <row r="746" spans="1:42" s="134" customFormat="1" ht="42.75" customHeight="1">
      <c r="A746" s="17" t="s">
        <v>65</v>
      </c>
      <c r="B746" s="12" t="s">
        <v>195</v>
      </c>
      <c r="C746" s="16" t="s">
        <v>222</v>
      </c>
      <c r="D746" s="16" t="s">
        <v>44</v>
      </c>
      <c r="E746" s="16" t="s">
        <v>58</v>
      </c>
      <c r="F746" s="16" t="str">
        <f>IF(D746="","",IF((OR(D746=data_validation!A$1,D746=data_validation!A$2)),"Indicate Date","N/A"))</f>
        <v>N/A</v>
      </c>
      <c r="G746" s="105">
        <v>43566</v>
      </c>
      <c r="H746" s="105">
        <v>43568</v>
      </c>
      <c r="I746" s="13" t="s">
        <v>49</v>
      </c>
      <c r="J746" s="125">
        <f t="shared" si="73"/>
        <v>5000</v>
      </c>
      <c r="K746" s="125">
        <v>5000</v>
      </c>
      <c r="L746" s="125"/>
      <c r="M746" s="107"/>
      <c r="N746" s="128"/>
      <c r="O746" s="129"/>
      <c r="P746" s="129"/>
      <c r="Q746" s="129"/>
      <c r="R746" s="129"/>
      <c r="S746" s="129"/>
      <c r="T746" s="129"/>
      <c r="U746" s="129"/>
      <c r="V746" s="129"/>
      <c r="W746" s="129"/>
      <c r="X746" s="129"/>
      <c r="Y746" s="129"/>
      <c r="Z746" s="129"/>
      <c r="AA746" s="129"/>
      <c r="AB746" s="130"/>
      <c r="AC746" s="129"/>
      <c r="AD746" s="129"/>
      <c r="AE746" s="130"/>
      <c r="AF746" s="129"/>
      <c r="AG746" s="129"/>
      <c r="AH746" s="129"/>
      <c r="AI746" s="129"/>
      <c r="AJ746" s="129"/>
      <c r="AK746" s="129"/>
      <c r="AL746" s="129"/>
      <c r="AM746" s="129"/>
      <c r="AN746" s="129"/>
      <c r="AO746" s="130"/>
      <c r="AP746" s="133"/>
    </row>
    <row r="747" spans="1:42" s="134" customFormat="1" ht="44.25" customHeight="1">
      <c r="A747" s="17" t="s">
        <v>66</v>
      </c>
      <c r="B747" s="12" t="s">
        <v>701</v>
      </c>
      <c r="C747" s="16" t="s">
        <v>222</v>
      </c>
      <c r="D747" s="16" t="s">
        <v>44</v>
      </c>
      <c r="E747" s="38">
        <v>43530</v>
      </c>
      <c r="F747" s="13" t="str">
        <f>IF(D747="","",IF((OR(D747=data_validation!A$1,D747=data_validation!A$2)),"Indicate Date","N/A"))</f>
        <v>N/A</v>
      </c>
      <c r="G747" s="38">
        <v>43536</v>
      </c>
      <c r="H747" s="38">
        <v>43539</v>
      </c>
      <c r="I747" s="13" t="s">
        <v>49</v>
      </c>
      <c r="J747" s="125">
        <f t="shared" si="73"/>
        <v>100000</v>
      </c>
      <c r="K747" s="125">
        <v>100000</v>
      </c>
      <c r="L747" s="125"/>
      <c r="M747" s="107"/>
      <c r="N747" s="128"/>
      <c r="O747" s="129"/>
      <c r="P747" s="129"/>
      <c r="Q747" s="129"/>
      <c r="R747" s="129"/>
      <c r="S747" s="129"/>
      <c r="T747" s="129"/>
      <c r="U747" s="129"/>
      <c r="V747" s="129"/>
      <c r="W747" s="129"/>
      <c r="X747" s="129"/>
      <c r="Y747" s="129"/>
      <c r="Z747" s="129"/>
      <c r="AA747" s="129"/>
      <c r="AB747" s="130"/>
      <c r="AC747" s="129"/>
      <c r="AD747" s="129"/>
      <c r="AE747" s="130"/>
      <c r="AF747" s="129"/>
      <c r="AG747" s="129"/>
      <c r="AH747" s="129"/>
      <c r="AI747" s="129"/>
      <c r="AJ747" s="129"/>
      <c r="AK747" s="129"/>
      <c r="AL747" s="129"/>
      <c r="AM747" s="129"/>
      <c r="AN747" s="129"/>
      <c r="AO747" s="130"/>
      <c r="AP747" s="133"/>
    </row>
    <row r="748" spans="1:42" s="104" customFormat="1" ht="59.25" customHeight="1">
      <c r="A748" s="17" t="s">
        <v>56</v>
      </c>
      <c r="B748" s="12" t="s">
        <v>225</v>
      </c>
      <c r="C748" s="16" t="s">
        <v>224</v>
      </c>
      <c r="D748" s="16" t="s">
        <v>44</v>
      </c>
      <c r="E748" s="38">
        <v>43503</v>
      </c>
      <c r="F748" s="13" t="str">
        <f>IF(D748="","",IF((OR(D748=data_validation!A$1,D748=data_validation!A$2)),"Indicate Date","N/A"))</f>
        <v>N/A</v>
      </c>
      <c r="G748" s="38">
        <v>43143</v>
      </c>
      <c r="H748" s="38">
        <v>43511</v>
      </c>
      <c r="I748" s="13" t="s">
        <v>49</v>
      </c>
      <c r="J748" s="124">
        <f t="shared" si="73"/>
        <v>7000</v>
      </c>
      <c r="K748" s="124">
        <v>7000</v>
      </c>
      <c r="L748" s="124"/>
      <c r="M748" s="15"/>
      <c r="N748" s="98"/>
      <c r="O748" s="99"/>
      <c r="P748" s="99"/>
      <c r="Q748" s="99"/>
      <c r="R748" s="99"/>
      <c r="S748" s="99"/>
      <c r="T748" s="99"/>
      <c r="U748" s="99"/>
      <c r="V748" s="99"/>
      <c r="W748" s="99"/>
      <c r="X748" s="99"/>
      <c r="Y748" s="99"/>
      <c r="Z748" s="99"/>
      <c r="AA748" s="99"/>
      <c r="AB748" s="100"/>
      <c r="AC748" s="99"/>
      <c r="AD748" s="99"/>
      <c r="AE748" s="100"/>
      <c r="AF748" s="99"/>
      <c r="AG748" s="99"/>
      <c r="AH748" s="99"/>
      <c r="AI748" s="99"/>
      <c r="AJ748" s="99"/>
      <c r="AK748" s="99"/>
      <c r="AL748" s="99"/>
      <c r="AM748" s="99"/>
      <c r="AN748" s="99"/>
      <c r="AO748" s="100"/>
      <c r="AP748" s="103"/>
    </row>
    <row r="749" spans="1:42" s="104" customFormat="1" ht="45">
      <c r="A749" s="17" t="s">
        <v>65</v>
      </c>
      <c r="B749" s="12" t="s">
        <v>195</v>
      </c>
      <c r="C749" s="16" t="s">
        <v>224</v>
      </c>
      <c r="D749" s="16" t="s">
        <v>44</v>
      </c>
      <c r="E749" s="105">
        <v>43543</v>
      </c>
      <c r="F749" s="105">
        <v>43563</v>
      </c>
      <c r="G749" s="105">
        <v>43566</v>
      </c>
      <c r="H749" s="105">
        <v>43568</v>
      </c>
      <c r="I749" s="13" t="s">
        <v>49</v>
      </c>
      <c r="J749" s="14">
        <f t="shared" si="73"/>
        <v>781300</v>
      </c>
      <c r="K749" s="14">
        <v>781300</v>
      </c>
      <c r="L749" s="14"/>
      <c r="M749" s="15"/>
      <c r="N749" s="98"/>
      <c r="O749" s="99"/>
      <c r="P749" s="99"/>
      <c r="Q749" s="99"/>
      <c r="R749" s="99"/>
      <c r="S749" s="99"/>
      <c r="T749" s="99"/>
      <c r="U749" s="99"/>
      <c r="V749" s="99"/>
      <c r="W749" s="99"/>
      <c r="X749" s="99"/>
      <c r="Y749" s="99"/>
      <c r="Z749" s="99"/>
      <c r="AA749" s="99"/>
      <c r="AB749" s="100"/>
      <c r="AC749" s="101"/>
      <c r="AD749" s="101"/>
      <c r="AE749" s="102"/>
      <c r="AF749" s="101"/>
      <c r="AG749" s="99"/>
      <c r="AH749" s="99"/>
      <c r="AI749" s="99"/>
      <c r="AJ749" s="99"/>
      <c r="AK749" s="99"/>
      <c r="AL749" s="99"/>
      <c r="AM749" s="99"/>
      <c r="AN749" s="99"/>
      <c r="AO749" s="100"/>
      <c r="AP749" s="103"/>
    </row>
    <row r="750" spans="1:42" s="104" customFormat="1" ht="45">
      <c r="A750" s="17" t="s">
        <v>59</v>
      </c>
      <c r="B750" s="12" t="s">
        <v>203</v>
      </c>
      <c r="C750" s="16" t="s">
        <v>227</v>
      </c>
      <c r="D750" s="16" t="s">
        <v>44</v>
      </c>
      <c r="E750" s="38">
        <v>43503</v>
      </c>
      <c r="F750" s="13" t="str">
        <f>IF(D750="","",IF((OR(D750=data_validation!A$1,D750=data_validation!A$2)),"Indicate Date","N/A"))</f>
        <v>N/A</v>
      </c>
      <c r="G750" s="38">
        <v>43143</v>
      </c>
      <c r="H750" s="38">
        <v>43511</v>
      </c>
      <c r="I750" s="13" t="s">
        <v>49</v>
      </c>
      <c r="J750" s="14">
        <f>SUM(K750:L750)</f>
        <v>29750</v>
      </c>
      <c r="K750" s="14">
        <v>29750</v>
      </c>
      <c r="L750" s="14"/>
      <c r="M750" s="15"/>
      <c r="N750" s="98"/>
      <c r="O750" s="99"/>
      <c r="P750" s="99"/>
      <c r="Q750" s="99"/>
      <c r="R750" s="99"/>
      <c r="S750" s="99"/>
      <c r="T750" s="99"/>
      <c r="U750" s="99"/>
      <c r="V750" s="99"/>
      <c r="W750" s="99"/>
      <c r="X750" s="99"/>
      <c r="Y750" s="99"/>
      <c r="Z750" s="99"/>
      <c r="AA750" s="99"/>
      <c r="AB750" s="100"/>
      <c r="AC750" s="101"/>
      <c r="AD750" s="101"/>
      <c r="AE750" s="102"/>
      <c r="AF750" s="101"/>
      <c r="AG750" s="99"/>
      <c r="AH750" s="99"/>
      <c r="AI750" s="99"/>
      <c r="AJ750" s="99"/>
      <c r="AK750" s="99"/>
      <c r="AL750" s="99"/>
      <c r="AM750" s="99"/>
      <c r="AN750" s="99"/>
      <c r="AO750" s="100"/>
      <c r="AP750" s="103"/>
    </row>
    <row r="751" spans="1:42" s="104" customFormat="1" ht="45">
      <c r="A751" s="17" t="s">
        <v>65</v>
      </c>
      <c r="B751" s="12" t="s">
        <v>196</v>
      </c>
      <c r="C751" s="16" t="s">
        <v>227</v>
      </c>
      <c r="D751" s="16" t="s">
        <v>44</v>
      </c>
      <c r="E751" s="38">
        <v>43503</v>
      </c>
      <c r="F751" s="13" t="str">
        <f>IF(D751="","",IF((OR(D751=data_validation!A$1,D751=data_validation!A$2)),"Indicate Date","N/A"))</f>
        <v>N/A</v>
      </c>
      <c r="G751" s="38">
        <v>43143</v>
      </c>
      <c r="H751" s="38">
        <v>43511</v>
      </c>
      <c r="I751" s="13" t="s">
        <v>49</v>
      </c>
      <c r="J751" s="14">
        <f t="shared" si="73"/>
        <v>53070</v>
      </c>
      <c r="K751" s="14">
        <v>53070</v>
      </c>
      <c r="L751" s="14"/>
      <c r="M751" s="15"/>
      <c r="N751" s="98"/>
      <c r="O751" s="99"/>
      <c r="P751" s="99"/>
      <c r="Q751" s="99"/>
      <c r="R751" s="99"/>
      <c r="S751" s="99"/>
      <c r="T751" s="99"/>
      <c r="U751" s="99"/>
      <c r="V751" s="99"/>
      <c r="W751" s="99"/>
      <c r="X751" s="99"/>
      <c r="Y751" s="99"/>
      <c r="Z751" s="99"/>
      <c r="AA751" s="99"/>
      <c r="AB751" s="100"/>
      <c r="AC751" s="101"/>
      <c r="AD751" s="101"/>
      <c r="AE751" s="102"/>
      <c r="AF751" s="101"/>
      <c r="AG751" s="99"/>
      <c r="AH751" s="99"/>
      <c r="AI751" s="99"/>
      <c r="AJ751" s="99"/>
      <c r="AK751" s="99"/>
      <c r="AL751" s="99"/>
      <c r="AM751" s="99"/>
      <c r="AN751" s="99"/>
      <c r="AO751" s="100"/>
      <c r="AP751" s="103"/>
    </row>
    <row r="752" spans="1:42" s="104" customFormat="1" ht="40.5" customHeight="1">
      <c r="A752" s="17" t="s">
        <v>223</v>
      </c>
      <c r="B752" s="12" t="s">
        <v>220</v>
      </c>
      <c r="C752" s="16" t="s">
        <v>228</v>
      </c>
      <c r="D752" s="16" t="s">
        <v>44</v>
      </c>
      <c r="E752" s="38">
        <v>43490</v>
      </c>
      <c r="F752" s="13" t="str">
        <f>IF(D752="","",IF((OR(D752=data_validation!A$1,D752=data_validation!A$2)),"Indicate Date","N/A"))</f>
        <v>N/A</v>
      </c>
      <c r="G752" s="38">
        <v>43494</v>
      </c>
      <c r="H752" s="38">
        <v>43496</v>
      </c>
      <c r="I752" s="13" t="s">
        <v>49</v>
      </c>
      <c r="J752" s="14">
        <f t="shared" si="73"/>
        <v>142250</v>
      </c>
      <c r="K752" s="14">
        <v>142250</v>
      </c>
      <c r="L752" s="14"/>
      <c r="M752" s="15"/>
      <c r="N752" s="98"/>
      <c r="O752" s="99"/>
      <c r="P752" s="99"/>
      <c r="Q752" s="99"/>
      <c r="R752" s="99"/>
      <c r="S752" s="99"/>
      <c r="T752" s="99"/>
      <c r="U752" s="99"/>
      <c r="V752" s="99"/>
      <c r="W752" s="99"/>
      <c r="X752" s="99"/>
      <c r="Y752" s="99"/>
      <c r="Z752" s="99"/>
      <c r="AA752" s="99"/>
      <c r="AB752" s="100"/>
      <c r="AC752" s="101"/>
      <c r="AD752" s="101"/>
      <c r="AE752" s="102"/>
      <c r="AF752" s="101"/>
      <c r="AG752" s="99"/>
      <c r="AH752" s="99"/>
      <c r="AI752" s="99"/>
      <c r="AJ752" s="99"/>
      <c r="AK752" s="99"/>
      <c r="AL752" s="99"/>
      <c r="AM752" s="99"/>
      <c r="AN752" s="99"/>
      <c r="AO752" s="100"/>
      <c r="AP752" s="103"/>
    </row>
    <row r="753" spans="1:42" s="104" customFormat="1" ht="40.5" customHeight="1">
      <c r="A753" s="17" t="s">
        <v>103</v>
      </c>
      <c r="B753" s="12" t="s">
        <v>229</v>
      </c>
      <c r="C753" s="16" t="s">
        <v>228</v>
      </c>
      <c r="D753" s="16" t="s">
        <v>44</v>
      </c>
      <c r="E753" s="38">
        <v>43490</v>
      </c>
      <c r="F753" s="13" t="str">
        <f>IF(D753="","",IF((OR(D753=data_validation!A$1,D753=data_validation!A$2)),"Indicate Date","N/A"))</f>
        <v>N/A</v>
      </c>
      <c r="G753" s="38">
        <v>43494</v>
      </c>
      <c r="H753" s="38">
        <v>43496</v>
      </c>
      <c r="I753" s="13" t="s">
        <v>49</v>
      </c>
      <c r="J753" s="14">
        <f t="shared" si="73"/>
        <v>199000</v>
      </c>
      <c r="K753" s="14">
        <v>199000</v>
      </c>
      <c r="L753" s="14"/>
      <c r="M753" s="15"/>
      <c r="N753" s="98"/>
      <c r="O753" s="99"/>
      <c r="P753" s="99"/>
      <c r="Q753" s="99"/>
      <c r="R753" s="99"/>
      <c r="S753" s="99"/>
      <c r="T753" s="99"/>
      <c r="U753" s="99"/>
      <c r="V753" s="99"/>
      <c r="W753" s="99"/>
      <c r="X753" s="99"/>
      <c r="Y753" s="99"/>
      <c r="Z753" s="99"/>
      <c r="AA753" s="99"/>
      <c r="AB753" s="100"/>
      <c r="AC753" s="101"/>
      <c r="AD753" s="101"/>
      <c r="AE753" s="102"/>
      <c r="AF753" s="101"/>
      <c r="AG753" s="99"/>
      <c r="AH753" s="99"/>
      <c r="AI753" s="99"/>
      <c r="AJ753" s="99"/>
      <c r="AK753" s="99"/>
      <c r="AL753" s="99"/>
      <c r="AM753" s="99"/>
      <c r="AN753" s="99"/>
      <c r="AO753" s="100"/>
      <c r="AP753" s="103"/>
    </row>
    <row r="754" spans="1:42" s="139" customFormat="1" ht="78.75">
      <c r="A754" s="17" t="s">
        <v>59</v>
      </c>
      <c r="B754" s="16" t="s">
        <v>230</v>
      </c>
      <c r="C754" s="16" t="s">
        <v>231</v>
      </c>
      <c r="D754" s="16" t="s">
        <v>44</v>
      </c>
      <c r="E754" s="38">
        <v>43490</v>
      </c>
      <c r="F754" s="13" t="str">
        <f>IF(D754="","",IF((OR(D754=data_validation!A$1,D754=data_validation!A$2)),"Indicate Date","N/A"))</f>
        <v>N/A</v>
      </c>
      <c r="G754" s="38">
        <v>43494</v>
      </c>
      <c r="H754" s="38">
        <v>43496</v>
      </c>
      <c r="I754" s="13" t="s">
        <v>49</v>
      </c>
      <c r="J754" s="14">
        <f t="shared" si="73"/>
        <v>105000</v>
      </c>
      <c r="K754" s="14">
        <v>105000</v>
      </c>
      <c r="L754" s="14"/>
      <c r="M754" s="126"/>
      <c r="N754" s="137"/>
      <c r="O754" s="101"/>
      <c r="P754" s="101"/>
      <c r="Q754" s="101"/>
      <c r="R754" s="101"/>
      <c r="S754" s="101"/>
      <c r="T754" s="101"/>
      <c r="U754" s="101"/>
      <c r="V754" s="101"/>
      <c r="W754" s="101"/>
      <c r="X754" s="101"/>
      <c r="Y754" s="101"/>
      <c r="Z754" s="101"/>
      <c r="AA754" s="101"/>
      <c r="AB754" s="102"/>
      <c r="AC754" s="101"/>
      <c r="AD754" s="101"/>
      <c r="AE754" s="102"/>
      <c r="AF754" s="101"/>
      <c r="AG754" s="101"/>
      <c r="AH754" s="101"/>
      <c r="AI754" s="101"/>
      <c r="AJ754" s="101"/>
      <c r="AK754" s="101"/>
      <c r="AL754" s="101"/>
      <c r="AM754" s="101"/>
      <c r="AN754" s="101"/>
      <c r="AO754" s="102"/>
      <c r="AP754" s="138"/>
    </row>
    <row r="755" spans="1:42" s="104" customFormat="1" ht="45">
      <c r="A755" s="17" t="s">
        <v>694</v>
      </c>
      <c r="B755" s="12" t="s">
        <v>700</v>
      </c>
      <c r="C755" s="16" t="s">
        <v>232</v>
      </c>
      <c r="D755" s="16" t="s">
        <v>44</v>
      </c>
      <c r="E755" s="38">
        <v>43490</v>
      </c>
      <c r="F755" s="13" t="str">
        <f>IF(D755="","",IF((OR(D755=data_validation!A$1,D755=data_validation!A$2)),"Indicate Date","N/A"))</f>
        <v>N/A</v>
      </c>
      <c r="G755" s="38">
        <v>43494</v>
      </c>
      <c r="H755" s="38">
        <v>43496</v>
      </c>
      <c r="I755" s="13" t="s">
        <v>49</v>
      </c>
      <c r="J755" s="14">
        <f>SUM(K755:L755)</f>
        <v>14750</v>
      </c>
      <c r="K755" s="14">
        <v>14750</v>
      </c>
      <c r="L755" s="14"/>
      <c r="M755" s="15"/>
      <c r="N755" s="98"/>
      <c r="O755" s="99"/>
      <c r="P755" s="99"/>
      <c r="Q755" s="99"/>
      <c r="R755" s="99"/>
      <c r="S755" s="99"/>
      <c r="T755" s="99"/>
      <c r="U755" s="99"/>
      <c r="V755" s="99"/>
      <c r="W755" s="99"/>
      <c r="X755" s="99"/>
      <c r="Y755" s="99"/>
      <c r="Z755" s="99"/>
      <c r="AA755" s="99"/>
      <c r="AB755" s="100"/>
      <c r="AC755" s="101"/>
      <c r="AD755" s="101"/>
      <c r="AE755" s="102"/>
      <c r="AF755" s="101"/>
      <c r="AG755" s="99"/>
      <c r="AH755" s="99"/>
      <c r="AI755" s="99"/>
      <c r="AJ755" s="99"/>
      <c r="AK755" s="99"/>
      <c r="AL755" s="99"/>
      <c r="AM755" s="99"/>
      <c r="AN755" s="99"/>
      <c r="AO755" s="100"/>
      <c r="AP755" s="103"/>
    </row>
    <row r="756" spans="1:42" s="104" customFormat="1" ht="45">
      <c r="A756" s="17" t="s">
        <v>65</v>
      </c>
      <c r="B756" s="12" t="s">
        <v>195</v>
      </c>
      <c r="C756" s="16" t="s">
        <v>232</v>
      </c>
      <c r="D756" s="16" t="s">
        <v>44</v>
      </c>
      <c r="E756" s="38">
        <v>43490</v>
      </c>
      <c r="F756" s="13" t="str">
        <f>IF(D756="","",IF((OR(D756=data_validation!A$1,D756=data_validation!A$2)),"Indicate Date","N/A"))</f>
        <v>N/A</v>
      </c>
      <c r="G756" s="38">
        <v>43494</v>
      </c>
      <c r="H756" s="38">
        <v>43496</v>
      </c>
      <c r="I756" s="13" t="s">
        <v>49</v>
      </c>
      <c r="J756" s="14">
        <f t="shared" si="73"/>
        <v>50000</v>
      </c>
      <c r="K756" s="14">
        <v>50000</v>
      </c>
      <c r="L756" s="14"/>
      <c r="M756" s="15"/>
      <c r="N756" s="98"/>
      <c r="O756" s="99"/>
      <c r="P756" s="99"/>
      <c r="Q756" s="99"/>
      <c r="R756" s="99"/>
      <c r="S756" s="99"/>
      <c r="T756" s="99"/>
      <c r="U756" s="99"/>
      <c r="V756" s="99"/>
      <c r="W756" s="99"/>
      <c r="X756" s="99"/>
      <c r="Y756" s="99"/>
      <c r="Z756" s="99"/>
      <c r="AA756" s="99"/>
      <c r="AB756" s="100"/>
      <c r="AC756" s="101"/>
      <c r="AD756" s="101"/>
      <c r="AE756" s="102"/>
      <c r="AF756" s="101"/>
      <c r="AG756" s="99"/>
      <c r="AH756" s="99"/>
      <c r="AI756" s="99"/>
      <c r="AJ756" s="99"/>
      <c r="AK756" s="99"/>
      <c r="AL756" s="99"/>
      <c r="AM756" s="99"/>
      <c r="AN756" s="99"/>
      <c r="AO756" s="100"/>
      <c r="AP756" s="103"/>
    </row>
    <row r="757" spans="1:42" s="104" customFormat="1" ht="45">
      <c r="A757" s="17" t="s">
        <v>156</v>
      </c>
      <c r="B757" s="12" t="s">
        <v>233</v>
      </c>
      <c r="C757" s="16" t="s">
        <v>232</v>
      </c>
      <c r="D757" s="16" t="s">
        <v>44</v>
      </c>
      <c r="E757" s="38">
        <v>43530</v>
      </c>
      <c r="F757" s="13" t="str">
        <f>IF(D757="","",IF((OR(D757=data_validation!A$1,D757=data_validation!A$2)),"Indicate Date","N/A"))</f>
        <v>N/A</v>
      </c>
      <c r="G757" s="38">
        <v>43536</v>
      </c>
      <c r="H757" s="38">
        <v>43539</v>
      </c>
      <c r="I757" s="13" t="s">
        <v>49</v>
      </c>
      <c r="J757" s="14">
        <f t="shared" si="73"/>
        <v>170000</v>
      </c>
      <c r="K757" s="14"/>
      <c r="L757" s="14">
        <v>170000</v>
      </c>
      <c r="M757" s="15"/>
      <c r="N757" s="98"/>
      <c r="O757" s="99"/>
      <c r="P757" s="99"/>
      <c r="Q757" s="99"/>
      <c r="R757" s="99"/>
      <c r="S757" s="99"/>
      <c r="T757" s="99"/>
      <c r="U757" s="99"/>
      <c r="V757" s="99"/>
      <c r="W757" s="99"/>
      <c r="X757" s="99"/>
      <c r="Y757" s="99"/>
      <c r="Z757" s="99"/>
      <c r="AA757" s="99"/>
      <c r="AB757" s="100"/>
      <c r="AC757" s="101"/>
      <c r="AD757" s="101"/>
      <c r="AE757" s="102"/>
      <c r="AF757" s="101"/>
      <c r="AG757" s="99"/>
      <c r="AH757" s="99"/>
      <c r="AI757" s="99"/>
      <c r="AJ757" s="99"/>
      <c r="AK757" s="99"/>
      <c r="AL757" s="99"/>
      <c r="AM757" s="99"/>
      <c r="AN757" s="99"/>
      <c r="AO757" s="100"/>
      <c r="AP757" s="103"/>
    </row>
    <row r="758" spans="1:42" s="104" customFormat="1" ht="45">
      <c r="A758" s="17" t="s">
        <v>218</v>
      </c>
      <c r="B758" s="12" t="s">
        <v>220</v>
      </c>
      <c r="C758" s="16" t="s">
        <v>236</v>
      </c>
      <c r="D758" s="16" t="s">
        <v>44</v>
      </c>
      <c r="E758" s="38">
        <v>43530</v>
      </c>
      <c r="F758" s="13" t="str">
        <f>IF(D758="","",IF((OR(D758=data_validation!A$1,D758=data_validation!A$2)),"Indicate Date","N/A"))</f>
        <v>N/A</v>
      </c>
      <c r="G758" s="38">
        <v>43536</v>
      </c>
      <c r="H758" s="38">
        <v>43539</v>
      </c>
      <c r="I758" s="13" t="s">
        <v>49</v>
      </c>
      <c r="J758" s="14">
        <f t="shared" si="73"/>
        <v>50000</v>
      </c>
      <c r="K758" s="14">
        <v>50000</v>
      </c>
      <c r="L758" s="14"/>
      <c r="M758" s="15"/>
      <c r="N758" s="98"/>
      <c r="O758" s="99"/>
      <c r="P758" s="99"/>
      <c r="Q758" s="99"/>
      <c r="R758" s="99"/>
      <c r="S758" s="99"/>
      <c r="T758" s="99"/>
      <c r="U758" s="99"/>
      <c r="V758" s="99"/>
      <c r="W758" s="99"/>
      <c r="X758" s="99"/>
      <c r="Y758" s="99"/>
      <c r="Z758" s="99"/>
      <c r="AA758" s="99"/>
      <c r="AB758" s="100"/>
      <c r="AC758" s="101"/>
      <c r="AD758" s="101"/>
      <c r="AE758" s="102"/>
      <c r="AF758" s="101"/>
      <c r="AG758" s="99"/>
      <c r="AH758" s="99"/>
      <c r="AI758" s="99"/>
      <c r="AJ758" s="99"/>
      <c r="AK758" s="99"/>
      <c r="AL758" s="99"/>
      <c r="AM758" s="99"/>
      <c r="AN758" s="99"/>
      <c r="AO758" s="100"/>
      <c r="AP758" s="103"/>
    </row>
    <row r="759" spans="1:42" s="104" customFormat="1" ht="45">
      <c r="A759" s="17" t="s">
        <v>234</v>
      </c>
      <c r="B759" s="12" t="s">
        <v>235</v>
      </c>
      <c r="C759" s="16" t="s">
        <v>236</v>
      </c>
      <c r="D759" s="16" t="s">
        <v>44</v>
      </c>
      <c r="E759" s="38">
        <v>43530</v>
      </c>
      <c r="F759" s="13" t="str">
        <f>IF(D759="","",IF((OR(D759=data_validation!A$1,D759=data_validation!A$2)),"Indicate Date","N/A"))</f>
        <v>N/A</v>
      </c>
      <c r="G759" s="38">
        <v>43536</v>
      </c>
      <c r="H759" s="38">
        <v>43539</v>
      </c>
      <c r="I759" s="13" t="s">
        <v>49</v>
      </c>
      <c r="J759" s="14">
        <f t="shared" si="73"/>
        <v>50000</v>
      </c>
      <c r="K759" s="14">
        <v>50000</v>
      </c>
      <c r="L759" s="14"/>
      <c r="M759" s="15"/>
      <c r="N759" s="98"/>
      <c r="O759" s="99"/>
      <c r="P759" s="99"/>
      <c r="Q759" s="99"/>
      <c r="R759" s="99"/>
      <c r="S759" s="99"/>
      <c r="T759" s="99"/>
      <c r="U759" s="99"/>
      <c r="V759" s="99"/>
      <c r="W759" s="99"/>
      <c r="X759" s="99"/>
      <c r="Y759" s="99"/>
      <c r="Z759" s="99"/>
      <c r="AA759" s="99"/>
      <c r="AB759" s="100"/>
      <c r="AC759" s="101"/>
      <c r="AD759" s="101"/>
      <c r="AE759" s="102"/>
      <c r="AF759" s="101"/>
      <c r="AG759" s="99"/>
      <c r="AH759" s="99"/>
      <c r="AI759" s="99"/>
      <c r="AJ759" s="99"/>
      <c r="AK759" s="99"/>
      <c r="AL759" s="99"/>
      <c r="AM759" s="99"/>
      <c r="AN759" s="99"/>
      <c r="AO759" s="100"/>
      <c r="AP759" s="103"/>
    </row>
    <row r="760" spans="1:42" s="104" customFormat="1" ht="45">
      <c r="A760" s="17" t="s">
        <v>65</v>
      </c>
      <c r="B760" s="12" t="s">
        <v>195</v>
      </c>
      <c r="C760" s="16" t="s">
        <v>238</v>
      </c>
      <c r="D760" s="16" t="s">
        <v>44</v>
      </c>
      <c r="E760" s="38">
        <v>43530</v>
      </c>
      <c r="F760" s="13" t="str">
        <f>IF(D760="","",IF((OR(D760=data_validation!A$1,D760=data_validation!A$2)),"Indicate Date","N/A"))</f>
        <v>N/A</v>
      </c>
      <c r="G760" s="38">
        <v>43536</v>
      </c>
      <c r="H760" s="38">
        <v>43539</v>
      </c>
      <c r="I760" s="13" t="s">
        <v>49</v>
      </c>
      <c r="J760" s="14">
        <f t="shared" si="73"/>
        <v>50000</v>
      </c>
      <c r="K760" s="14">
        <v>50000</v>
      </c>
      <c r="L760" s="14"/>
      <c r="M760" s="15"/>
      <c r="N760" s="98"/>
      <c r="O760" s="99"/>
      <c r="P760" s="99"/>
      <c r="Q760" s="99"/>
      <c r="R760" s="99"/>
      <c r="S760" s="99"/>
      <c r="T760" s="99"/>
      <c r="U760" s="99"/>
      <c r="V760" s="99"/>
      <c r="W760" s="99"/>
      <c r="X760" s="99"/>
      <c r="Y760" s="99"/>
      <c r="Z760" s="99"/>
      <c r="AA760" s="99"/>
      <c r="AB760" s="100"/>
      <c r="AC760" s="101"/>
      <c r="AD760" s="101"/>
      <c r="AE760" s="102"/>
      <c r="AF760" s="101"/>
      <c r="AG760" s="99"/>
      <c r="AH760" s="99"/>
      <c r="AI760" s="99"/>
      <c r="AJ760" s="99"/>
      <c r="AK760" s="99"/>
      <c r="AL760" s="99"/>
      <c r="AM760" s="99"/>
      <c r="AN760" s="99"/>
      <c r="AO760" s="100"/>
      <c r="AP760" s="103"/>
    </row>
    <row r="761" spans="1:42" s="104" customFormat="1" ht="45">
      <c r="A761" s="17" t="s">
        <v>66</v>
      </c>
      <c r="B761" s="12" t="s">
        <v>237</v>
      </c>
      <c r="C761" s="16" t="s">
        <v>238</v>
      </c>
      <c r="D761" s="16" t="s">
        <v>44</v>
      </c>
      <c r="E761" s="38">
        <v>43530</v>
      </c>
      <c r="F761" s="13" t="str">
        <f>IF(D761="","",IF((OR(D761=data_validation!A$1,D761=data_validation!A$2)),"Indicate Date","N/A"))</f>
        <v>N/A</v>
      </c>
      <c r="G761" s="38">
        <v>43536</v>
      </c>
      <c r="H761" s="38">
        <v>43539</v>
      </c>
      <c r="I761" s="13" t="s">
        <v>49</v>
      </c>
      <c r="J761" s="14">
        <f t="shared" ref="J761:J773" si="74">SUM(K761:L761)</f>
        <v>250000</v>
      </c>
      <c r="K761" s="14">
        <v>250000</v>
      </c>
      <c r="L761" s="14"/>
      <c r="M761" s="15"/>
      <c r="N761" s="98"/>
      <c r="O761" s="99"/>
      <c r="P761" s="99"/>
      <c r="Q761" s="99"/>
      <c r="R761" s="99"/>
      <c r="S761" s="99"/>
      <c r="T761" s="99"/>
      <c r="U761" s="99"/>
      <c r="V761" s="99"/>
      <c r="W761" s="99"/>
      <c r="X761" s="99"/>
      <c r="Y761" s="99"/>
      <c r="Z761" s="99"/>
      <c r="AA761" s="99"/>
      <c r="AB761" s="100"/>
      <c r="AC761" s="101"/>
      <c r="AD761" s="101"/>
      <c r="AE761" s="102"/>
      <c r="AF761" s="101"/>
      <c r="AG761" s="99"/>
      <c r="AH761" s="99"/>
      <c r="AI761" s="99"/>
      <c r="AJ761" s="99"/>
      <c r="AK761" s="99"/>
      <c r="AL761" s="99"/>
      <c r="AM761" s="99"/>
      <c r="AN761" s="99"/>
      <c r="AO761" s="100"/>
      <c r="AP761" s="103"/>
    </row>
    <row r="762" spans="1:42" s="104" customFormat="1" ht="42.75" customHeight="1">
      <c r="A762" s="17" t="s">
        <v>56</v>
      </c>
      <c r="B762" s="109" t="s">
        <v>698</v>
      </c>
      <c r="C762" s="16" t="s">
        <v>240</v>
      </c>
      <c r="D762" s="16" t="s">
        <v>44</v>
      </c>
      <c r="E762" s="38">
        <v>43530</v>
      </c>
      <c r="F762" s="13" t="str">
        <f>IF(D762="","",IF((OR(D762=data_validation!A$1,D762=data_validation!A$2)),"Indicate Date","N/A"))</f>
        <v>N/A</v>
      </c>
      <c r="G762" s="38">
        <v>43536</v>
      </c>
      <c r="H762" s="38">
        <v>43539</v>
      </c>
      <c r="I762" s="13" t="s">
        <v>49</v>
      </c>
      <c r="J762" s="14">
        <f t="shared" si="74"/>
        <v>61250</v>
      </c>
      <c r="K762" s="14">
        <v>61250</v>
      </c>
      <c r="L762" s="14"/>
      <c r="M762" s="15"/>
      <c r="N762" s="98"/>
      <c r="O762" s="99"/>
      <c r="P762" s="99"/>
      <c r="Q762" s="99"/>
      <c r="R762" s="99"/>
      <c r="S762" s="99"/>
      <c r="T762" s="99"/>
      <c r="U762" s="99"/>
      <c r="V762" s="99"/>
      <c r="W762" s="99"/>
      <c r="X762" s="99"/>
      <c r="Y762" s="99"/>
      <c r="Z762" s="99"/>
      <c r="AA762" s="99"/>
      <c r="AB762" s="100"/>
      <c r="AC762" s="101"/>
      <c r="AD762" s="101"/>
      <c r="AE762" s="102"/>
      <c r="AF762" s="101"/>
      <c r="AG762" s="99"/>
      <c r="AH762" s="99"/>
      <c r="AI762" s="99"/>
      <c r="AJ762" s="99"/>
      <c r="AK762" s="99"/>
      <c r="AL762" s="99"/>
      <c r="AM762" s="99"/>
      <c r="AN762" s="99"/>
      <c r="AO762" s="100"/>
      <c r="AP762" s="103"/>
    </row>
    <row r="763" spans="1:42" s="104" customFormat="1" ht="43.5" customHeight="1">
      <c r="A763" s="17" t="s">
        <v>56</v>
      </c>
      <c r="B763" s="109" t="s">
        <v>699</v>
      </c>
      <c r="C763" s="16" t="s">
        <v>240</v>
      </c>
      <c r="D763" s="16" t="s">
        <v>44</v>
      </c>
      <c r="E763" s="38">
        <v>43530</v>
      </c>
      <c r="F763" s="13" t="str">
        <f>IF(D763="","",IF((OR(D763=data_validation!A$1,D763=data_validation!A$2)),"Indicate Date","N/A"))</f>
        <v>N/A</v>
      </c>
      <c r="G763" s="38">
        <v>43536</v>
      </c>
      <c r="H763" s="38">
        <v>43539</v>
      </c>
      <c r="I763" s="13" t="s">
        <v>49</v>
      </c>
      <c r="J763" s="14">
        <f>SUM(K763:L763)</f>
        <v>37800</v>
      </c>
      <c r="K763" s="14">
        <v>37800</v>
      </c>
      <c r="L763" s="14"/>
      <c r="M763" s="15"/>
      <c r="N763" s="98"/>
      <c r="O763" s="99"/>
      <c r="P763" s="99"/>
      <c r="Q763" s="99"/>
      <c r="R763" s="99"/>
      <c r="S763" s="99"/>
      <c r="T763" s="99"/>
      <c r="U763" s="99"/>
      <c r="V763" s="99"/>
      <c r="W763" s="99"/>
      <c r="X763" s="99"/>
      <c r="Y763" s="99"/>
      <c r="Z763" s="99"/>
      <c r="AA763" s="99"/>
      <c r="AB763" s="100"/>
      <c r="AC763" s="101"/>
      <c r="AD763" s="101"/>
      <c r="AE763" s="102"/>
      <c r="AF763" s="101"/>
      <c r="AG763" s="99"/>
      <c r="AH763" s="99"/>
      <c r="AI763" s="99"/>
      <c r="AJ763" s="99"/>
      <c r="AK763" s="99"/>
      <c r="AL763" s="99"/>
      <c r="AM763" s="99"/>
      <c r="AN763" s="99"/>
      <c r="AO763" s="100"/>
      <c r="AP763" s="103"/>
    </row>
    <row r="764" spans="1:42" s="104" customFormat="1" ht="42" customHeight="1">
      <c r="A764" s="17" t="s">
        <v>66</v>
      </c>
      <c r="B764" s="12" t="s">
        <v>241</v>
      </c>
      <c r="C764" s="16" t="s">
        <v>240</v>
      </c>
      <c r="D764" s="16" t="s">
        <v>44</v>
      </c>
      <c r="E764" s="38">
        <v>43530</v>
      </c>
      <c r="F764" s="13" t="str">
        <f>IF(D764="","",IF((OR(D764=data_validation!A$1,D764=data_validation!A$2)),"Indicate Date","N/A"))</f>
        <v>N/A</v>
      </c>
      <c r="G764" s="38">
        <v>43536</v>
      </c>
      <c r="H764" s="38">
        <v>43539</v>
      </c>
      <c r="I764" s="13" t="s">
        <v>49</v>
      </c>
      <c r="J764" s="14">
        <f t="shared" si="74"/>
        <v>150000</v>
      </c>
      <c r="K764" s="14">
        <v>150000</v>
      </c>
      <c r="L764" s="14"/>
      <c r="M764" s="15"/>
      <c r="N764" s="98"/>
      <c r="O764" s="99"/>
      <c r="P764" s="99"/>
      <c r="Q764" s="99"/>
      <c r="R764" s="99"/>
      <c r="S764" s="99"/>
      <c r="T764" s="99"/>
      <c r="U764" s="99"/>
      <c r="V764" s="99"/>
      <c r="W764" s="99"/>
      <c r="X764" s="99"/>
      <c r="Y764" s="99"/>
      <c r="Z764" s="99"/>
      <c r="AA764" s="99"/>
      <c r="AB764" s="100"/>
      <c r="AC764" s="101"/>
      <c r="AD764" s="101"/>
      <c r="AE764" s="102"/>
      <c r="AF764" s="101"/>
      <c r="AG764" s="99"/>
      <c r="AH764" s="99"/>
      <c r="AI764" s="99"/>
      <c r="AJ764" s="99"/>
      <c r="AK764" s="99"/>
      <c r="AL764" s="99"/>
      <c r="AM764" s="99"/>
      <c r="AN764" s="99"/>
      <c r="AO764" s="100"/>
      <c r="AP764" s="103"/>
    </row>
    <row r="765" spans="1:42" s="104" customFormat="1" ht="43.5" customHeight="1">
      <c r="A765" s="17" t="s">
        <v>242</v>
      </c>
      <c r="B765" s="12" t="s">
        <v>243</v>
      </c>
      <c r="C765" s="16" t="s">
        <v>240</v>
      </c>
      <c r="D765" s="16" t="s">
        <v>44</v>
      </c>
      <c r="E765" s="38">
        <v>43530</v>
      </c>
      <c r="F765" s="13" t="str">
        <f>IF(D765="","",IF((OR(D765=data_validation!A$1,D765=data_validation!A$2)),"Indicate Date","N/A"))</f>
        <v>N/A</v>
      </c>
      <c r="G765" s="38">
        <v>43536</v>
      </c>
      <c r="H765" s="38">
        <v>43539</v>
      </c>
      <c r="I765" s="13" t="s">
        <v>49</v>
      </c>
      <c r="J765" s="14">
        <f t="shared" si="74"/>
        <v>115100</v>
      </c>
      <c r="K765" s="14">
        <v>115100</v>
      </c>
      <c r="L765" s="14"/>
      <c r="M765" s="15"/>
      <c r="N765" s="98"/>
      <c r="O765" s="99"/>
      <c r="P765" s="99"/>
      <c r="Q765" s="99"/>
      <c r="R765" s="99"/>
      <c r="S765" s="99"/>
      <c r="T765" s="99"/>
      <c r="U765" s="99"/>
      <c r="V765" s="99"/>
      <c r="W765" s="99"/>
      <c r="X765" s="99"/>
      <c r="Y765" s="99"/>
      <c r="Z765" s="99"/>
      <c r="AA765" s="99"/>
      <c r="AB765" s="100"/>
      <c r="AC765" s="101"/>
      <c r="AD765" s="101"/>
      <c r="AE765" s="102"/>
      <c r="AF765" s="101"/>
      <c r="AG765" s="99"/>
      <c r="AH765" s="99"/>
      <c r="AI765" s="99"/>
      <c r="AJ765" s="99"/>
      <c r="AK765" s="99"/>
      <c r="AL765" s="99"/>
      <c r="AM765" s="99"/>
      <c r="AN765" s="99"/>
      <c r="AO765" s="100"/>
      <c r="AP765" s="103"/>
    </row>
    <row r="766" spans="1:42" s="104" customFormat="1" ht="53.25" customHeight="1">
      <c r="A766" s="17" t="s">
        <v>65</v>
      </c>
      <c r="B766" s="12" t="s">
        <v>254</v>
      </c>
      <c r="C766" s="16" t="s">
        <v>246</v>
      </c>
      <c r="D766" s="16" t="s">
        <v>44</v>
      </c>
      <c r="E766" s="38">
        <v>43530</v>
      </c>
      <c r="F766" s="13" t="str">
        <f>IF(D766="","",IF((OR(D766=data_validation!A$1,D766=data_validation!A$2)),"Indicate Date","N/A"))</f>
        <v>N/A</v>
      </c>
      <c r="G766" s="38">
        <v>43536</v>
      </c>
      <c r="H766" s="38">
        <v>43539</v>
      </c>
      <c r="I766" s="13" t="s">
        <v>49</v>
      </c>
      <c r="J766" s="14">
        <f t="shared" si="74"/>
        <v>100870</v>
      </c>
      <c r="K766" s="14">
        <v>100870</v>
      </c>
      <c r="L766" s="14"/>
      <c r="M766" s="15"/>
      <c r="N766" s="98"/>
      <c r="O766" s="99"/>
      <c r="P766" s="99"/>
      <c r="Q766" s="99"/>
      <c r="R766" s="99"/>
      <c r="S766" s="99"/>
      <c r="T766" s="99"/>
      <c r="U766" s="99"/>
      <c r="V766" s="99"/>
      <c r="W766" s="99"/>
      <c r="X766" s="99"/>
      <c r="Y766" s="99"/>
      <c r="Z766" s="99"/>
      <c r="AA766" s="99"/>
      <c r="AB766" s="100"/>
      <c r="AC766" s="101"/>
      <c r="AD766" s="101"/>
      <c r="AE766" s="102"/>
      <c r="AF766" s="101"/>
      <c r="AG766" s="99"/>
      <c r="AH766" s="99"/>
      <c r="AI766" s="99"/>
      <c r="AJ766" s="99"/>
      <c r="AK766" s="99"/>
      <c r="AL766" s="99"/>
      <c r="AM766" s="99"/>
      <c r="AN766" s="99"/>
      <c r="AO766" s="100"/>
      <c r="AP766" s="103"/>
    </row>
    <row r="767" spans="1:42" s="104" customFormat="1" ht="50.25" customHeight="1">
      <c r="A767" s="17" t="s">
        <v>218</v>
      </c>
      <c r="B767" s="12" t="s">
        <v>247</v>
      </c>
      <c r="C767" s="16" t="s">
        <v>246</v>
      </c>
      <c r="D767" s="16" t="s">
        <v>44</v>
      </c>
      <c r="E767" s="38">
        <v>43530</v>
      </c>
      <c r="F767" s="13" t="str">
        <f>IF(D767="","",IF((OR(D767=data_validation!A$1,D767=data_validation!A$2)),"Indicate Date","N/A"))</f>
        <v>N/A</v>
      </c>
      <c r="G767" s="38">
        <v>43536</v>
      </c>
      <c r="H767" s="38">
        <v>43539</v>
      </c>
      <c r="I767" s="13" t="s">
        <v>49</v>
      </c>
      <c r="J767" s="14">
        <f t="shared" si="74"/>
        <v>44300</v>
      </c>
      <c r="K767" s="14">
        <v>44300</v>
      </c>
      <c r="L767" s="14"/>
      <c r="M767" s="15"/>
      <c r="N767" s="98"/>
      <c r="O767" s="99"/>
      <c r="P767" s="99"/>
      <c r="Q767" s="99"/>
      <c r="R767" s="99"/>
      <c r="S767" s="99"/>
      <c r="T767" s="99"/>
      <c r="U767" s="99"/>
      <c r="V767" s="99"/>
      <c r="W767" s="99"/>
      <c r="X767" s="99"/>
      <c r="Y767" s="99"/>
      <c r="Z767" s="99"/>
      <c r="AA767" s="99"/>
      <c r="AB767" s="100"/>
      <c r="AC767" s="101"/>
      <c r="AD767" s="101"/>
      <c r="AE767" s="102"/>
      <c r="AF767" s="101"/>
      <c r="AG767" s="99"/>
      <c r="AH767" s="99"/>
      <c r="AI767" s="99"/>
      <c r="AJ767" s="99"/>
      <c r="AK767" s="99"/>
      <c r="AL767" s="99"/>
      <c r="AM767" s="99"/>
      <c r="AN767" s="99"/>
      <c r="AO767" s="100"/>
      <c r="AP767" s="103"/>
    </row>
    <row r="768" spans="1:42" s="104" customFormat="1" ht="54.75" customHeight="1">
      <c r="A768" s="17" t="s">
        <v>66</v>
      </c>
      <c r="B768" s="12" t="s">
        <v>248</v>
      </c>
      <c r="C768" s="16" t="s">
        <v>246</v>
      </c>
      <c r="D768" s="16" t="s">
        <v>44</v>
      </c>
      <c r="E768" s="38">
        <v>43530</v>
      </c>
      <c r="F768" s="13" t="str">
        <f>IF(D768="","",IF((OR(D768=data_validation!A$1,D768=data_validation!A$2)),"Indicate Date","N/A"))</f>
        <v>N/A</v>
      </c>
      <c r="G768" s="38">
        <v>43536</v>
      </c>
      <c r="H768" s="38">
        <v>43539</v>
      </c>
      <c r="I768" s="13" t="s">
        <v>49</v>
      </c>
      <c r="J768" s="14">
        <f t="shared" si="74"/>
        <v>100000</v>
      </c>
      <c r="K768" s="14">
        <v>100000</v>
      </c>
      <c r="L768" s="14"/>
      <c r="M768" s="15"/>
      <c r="N768" s="98"/>
      <c r="O768" s="99"/>
      <c r="P768" s="99"/>
      <c r="Q768" s="99"/>
      <c r="R768" s="99"/>
      <c r="S768" s="99"/>
      <c r="T768" s="99"/>
      <c r="U768" s="99"/>
      <c r="V768" s="99"/>
      <c r="W768" s="99"/>
      <c r="X768" s="99"/>
      <c r="Y768" s="99"/>
      <c r="Z768" s="99"/>
      <c r="AA768" s="99"/>
      <c r="AB768" s="100"/>
      <c r="AC768" s="101"/>
      <c r="AD768" s="101"/>
      <c r="AE768" s="102"/>
      <c r="AF768" s="101"/>
      <c r="AG768" s="99"/>
      <c r="AH768" s="99"/>
      <c r="AI768" s="99"/>
      <c r="AJ768" s="99"/>
      <c r="AK768" s="99"/>
      <c r="AL768" s="99"/>
      <c r="AM768" s="99"/>
      <c r="AN768" s="99"/>
      <c r="AO768" s="100"/>
      <c r="AP768" s="103"/>
    </row>
    <row r="769" spans="1:42" s="104" customFormat="1" ht="54" customHeight="1">
      <c r="A769" s="17" t="s">
        <v>702</v>
      </c>
      <c r="B769" s="12" t="s">
        <v>703</v>
      </c>
      <c r="C769" s="16" t="s">
        <v>246</v>
      </c>
      <c r="D769" s="16" t="s">
        <v>44</v>
      </c>
      <c r="E769" s="38">
        <v>43530</v>
      </c>
      <c r="F769" s="13" t="str">
        <f>IF(D769="","",IF((OR(D769=data_validation!A$1,D769=data_validation!A$2)),"Indicate Date","N/A"))</f>
        <v>N/A</v>
      </c>
      <c r="G769" s="38">
        <v>43536</v>
      </c>
      <c r="H769" s="38">
        <v>43539</v>
      </c>
      <c r="I769" s="13" t="s">
        <v>49</v>
      </c>
      <c r="J769" s="14">
        <f t="shared" si="74"/>
        <v>924000</v>
      </c>
      <c r="K769" s="14">
        <v>924000</v>
      </c>
      <c r="L769" s="14"/>
      <c r="M769" s="15"/>
      <c r="N769" s="98"/>
      <c r="O769" s="99"/>
      <c r="P769" s="99"/>
      <c r="Q769" s="99"/>
      <c r="R769" s="99"/>
      <c r="S769" s="99"/>
      <c r="T769" s="99"/>
      <c r="U769" s="99"/>
      <c r="V769" s="99"/>
      <c r="W769" s="99"/>
      <c r="X769" s="99"/>
      <c r="Y769" s="99"/>
      <c r="Z769" s="99"/>
      <c r="AA769" s="99"/>
      <c r="AB769" s="100"/>
      <c r="AC769" s="101"/>
      <c r="AD769" s="101"/>
      <c r="AE769" s="102"/>
      <c r="AF769" s="101"/>
      <c r="AG769" s="99"/>
      <c r="AH769" s="99"/>
      <c r="AI769" s="99"/>
      <c r="AJ769" s="99"/>
      <c r="AK769" s="99"/>
      <c r="AL769" s="99"/>
      <c r="AM769" s="99"/>
      <c r="AN769" s="99"/>
      <c r="AO769" s="100"/>
      <c r="AP769" s="103"/>
    </row>
    <row r="770" spans="1:42" s="134" customFormat="1" ht="42.75" customHeight="1">
      <c r="A770" s="17" t="s">
        <v>56</v>
      </c>
      <c r="B770" s="109" t="s">
        <v>706</v>
      </c>
      <c r="C770" s="16" t="s">
        <v>449</v>
      </c>
      <c r="D770" s="16" t="s">
        <v>44</v>
      </c>
      <c r="E770" s="105">
        <v>43530</v>
      </c>
      <c r="F770" s="16" t="str">
        <f>IF(D770="","",IF((OR(D770=data_validation!A$1,D770=data_validation!A$2)),"Indicate Date","N/A"))</f>
        <v>N/A</v>
      </c>
      <c r="G770" s="105">
        <v>43536</v>
      </c>
      <c r="H770" s="105">
        <v>43539</v>
      </c>
      <c r="I770" s="13" t="s">
        <v>49</v>
      </c>
      <c r="J770" s="106">
        <f t="shared" si="74"/>
        <v>75000</v>
      </c>
      <c r="K770" s="106">
        <v>75000</v>
      </c>
      <c r="L770" s="106"/>
      <c r="M770" s="107"/>
      <c r="N770" s="128"/>
      <c r="O770" s="129"/>
      <c r="P770" s="129"/>
      <c r="Q770" s="129"/>
      <c r="R770" s="129"/>
      <c r="S770" s="129"/>
      <c r="T770" s="129"/>
      <c r="U770" s="129"/>
      <c r="V770" s="129"/>
      <c r="W770" s="129"/>
      <c r="X770" s="129"/>
      <c r="Y770" s="129"/>
      <c r="Z770" s="129"/>
      <c r="AA770" s="129"/>
      <c r="AB770" s="130"/>
      <c r="AC770" s="131"/>
      <c r="AD770" s="131"/>
      <c r="AE770" s="132"/>
      <c r="AF770" s="131"/>
      <c r="AG770" s="129"/>
      <c r="AH770" s="129"/>
      <c r="AI770" s="129"/>
      <c r="AJ770" s="129"/>
      <c r="AK770" s="129"/>
      <c r="AL770" s="129"/>
      <c r="AM770" s="129"/>
      <c r="AN770" s="129"/>
      <c r="AO770" s="130"/>
      <c r="AP770" s="133"/>
    </row>
    <row r="771" spans="1:42" s="134" customFormat="1" ht="39.75" customHeight="1">
      <c r="A771" s="17" t="s">
        <v>218</v>
      </c>
      <c r="B771" s="12" t="s">
        <v>707</v>
      </c>
      <c r="C771" s="16" t="s">
        <v>449</v>
      </c>
      <c r="D771" s="16" t="s">
        <v>44</v>
      </c>
      <c r="E771" s="38">
        <v>43530</v>
      </c>
      <c r="F771" s="16" t="str">
        <f>IF(D771="","",IF((OR(D771=data_validation!A$1,D771=data_validation!A$2)),"Indicate Date","N/A"))</f>
        <v>N/A</v>
      </c>
      <c r="G771" s="105">
        <v>43536</v>
      </c>
      <c r="H771" s="105">
        <v>43539</v>
      </c>
      <c r="I771" s="13" t="s">
        <v>49</v>
      </c>
      <c r="J771" s="106">
        <f t="shared" si="74"/>
        <v>170000</v>
      </c>
      <c r="K771" s="106">
        <v>170000</v>
      </c>
      <c r="L771" s="106"/>
      <c r="M771" s="107"/>
      <c r="N771" s="128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  <c r="Z771" s="129"/>
      <c r="AA771" s="129"/>
      <c r="AB771" s="130"/>
      <c r="AC771" s="131"/>
      <c r="AD771" s="131"/>
      <c r="AE771" s="132"/>
      <c r="AF771" s="131"/>
      <c r="AG771" s="129"/>
      <c r="AH771" s="129"/>
      <c r="AI771" s="129"/>
      <c r="AJ771" s="129"/>
      <c r="AK771" s="129"/>
      <c r="AL771" s="129"/>
      <c r="AM771" s="129"/>
      <c r="AN771" s="129"/>
      <c r="AO771" s="130"/>
      <c r="AP771" s="133"/>
    </row>
    <row r="772" spans="1:42" s="134" customFormat="1" ht="30" customHeight="1">
      <c r="A772" s="17" t="s">
        <v>65</v>
      </c>
      <c r="B772" s="12" t="s">
        <v>196</v>
      </c>
      <c r="C772" s="16" t="s">
        <v>449</v>
      </c>
      <c r="D772" s="16" t="s">
        <v>44</v>
      </c>
      <c r="E772" s="105">
        <v>43530</v>
      </c>
      <c r="F772" s="16" t="str">
        <f>IF(D772="","",IF((OR(D772=data_validation!A$1,D772=data_validation!A$2)),"Indicate Date","N/A"))</f>
        <v>N/A</v>
      </c>
      <c r="G772" s="105">
        <v>43536</v>
      </c>
      <c r="H772" s="105">
        <v>43539</v>
      </c>
      <c r="I772" s="13" t="s">
        <v>49</v>
      </c>
      <c r="J772" s="106">
        <f t="shared" si="74"/>
        <v>294660</v>
      </c>
      <c r="K772" s="106">
        <v>294660</v>
      </c>
      <c r="L772" s="106"/>
      <c r="M772" s="107"/>
      <c r="N772" s="128"/>
      <c r="O772" s="129"/>
      <c r="P772" s="129"/>
      <c r="Q772" s="129"/>
      <c r="R772" s="129"/>
      <c r="S772" s="129"/>
      <c r="T772" s="129"/>
      <c r="U772" s="129"/>
      <c r="V772" s="129"/>
      <c r="W772" s="129"/>
      <c r="X772" s="129"/>
      <c r="Y772" s="129"/>
      <c r="Z772" s="129"/>
      <c r="AA772" s="129"/>
      <c r="AB772" s="130"/>
      <c r="AC772" s="131"/>
      <c r="AD772" s="131"/>
      <c r="AE772" s="132"/>
      <c r="AF772" s="131"/>
      <c r="AG772" s="129"/>
      <c r="AH772" s="129"/>
      <c r="AI772" s="129"/>
      <c r="AJ772" s="129"/>
      <c r="AK772" s="129"/>
      <c r="AL772" s="129"/>
      <c r="AM772" s="129"/>
      <c r="AN772" s="129"/>
      <c r="AO772" s="130"/>
      <c r="AP772" s="133"/>
    </row>
    <row r="773" spans="1:42" s="134" customFormat="1" ht="30.75" customHeight="1">
      <c r="A773" s="17" t="s">
        <v>205</v>
      </c>
      <c r="B773" s="12" t="s">
        <v>249</v>
      </c>
      <c r="C773" s="16" t="s">
        <v>449</v>
      </c>
      <c r="D773" s="16" t="s">
        <v>44</v>
      </c>
      <c r="E773" s="105">
        <v>43530</v>
      </c>
      <c r="F773" s="16" t="str">
        <f>IF(D773="","",IF((OR(D773=data_validation!A$1,D773=data_validation!A$2)),"Indicate Date","N/A"))</f>
        <v>N/A</v>
      </c>
      <c r="G773" s="105">
        <v>43536</v>
      </c>
      <c r="H773" s="105">
        <v>43539</v>
      </c>
      <c r="I773" s="13" t="s">
        <v>49</v>
      </c>
      <c r="J773" s="106">
        <f t="shared" si="74"/>
        <v>120000</v>
      </c>
      <c r="K773" s="106"/>
      <c r="L773" s="106">
        <v>120000</v>
      </c>
      <c r="M773" s="107"/>
      <c r="N773" s="128"/>
      <c r="O773" s="129"/>
      <c r="P773" s="129"/>
      <c r="Q773" s="129"/>
      <c r="R773" s="129"/>
      <c r="S773" s="129"/>
      <c r="T773" s="129"/>
      <c r="U773" s="129"/>
      <c r="V773" s="129"/>
      <c r="W773" s="129"/>
      <c r="X773" s="129"/>
      <c r="Y773" s="129"/>
      <c r="Z773" s="129"/>
      <c r="AA773" s="129"/>
      <c r="AB773" s="130"/>
      <c r="AC773" s="131"/>
      <c r="AD773" s="131"/>
      <c r="AE773" s="132"/>
      <c r="AF773" s="131"/>
      <c r="AG773" s="129"/>
      <c r="AH773" s="129"/>
      <c r="AI773" s="129"/>
      <c r="AJ773" s="129"/>
      <c r="AK773" s="129"/>
      <c r="AL773" s="129"/>
      <c r="AM773" s="129"/>
      <c r="AN773" s="129"/>
      <c r="AO773" s="130"/>
      <c r="AP773" s="133"/>
    </row>
    <row r="774" spans="1:42" s="104" customFormat="1" ht="33.75">
      <c r="A774" s="17" t="s">
        <v>56</v>
      </c>
      <c r="B774" s="109" t="s">
        <v>250</v>
      </c>
      <c r="C774" s="16" t="s">
        <v>251</v>
      </c>
      <c r="D774" s="16" t="s">
        <v>44</v>
      </c>
      <c r="E774" s="105">
        <v>43530</v>
      </c>
      <c r="F774" s="16" t="str">
        <f>IF(D774="","",IF((OR(D774=data_validation!A$1,D774=data_validation!A$2)),"Indicate Date","N/A"))</f>
        <v>N/A</v>
      </c>
      <c r="G774" s="105">
        <v>43536</v>
      </c>
      <c r="H774" s="105">
        <v>43539</v>
      </c>
      <c r="I774" s="13" t="s">
        <v>49</v>
      </c>
      <c r="J774" s="14">
        <f t="shared" ref="J774:J776" si="75">SUM(K774:L774)</f>
        <v>224000</v>
      </c>
      <c r="K774" s="14">
        <v>224000</v>
      </c>
      <c r="L774" s="14"/>
      <c r="M774" s="15"/>
      <c r="N774" s="98"/>
      <c r="O774" s="99"/>
      <c r="P774" s="99"/>
      <c r="Q774" s="99"/>
      <c r="R774" s="99"/>
      <c r="S774" s="99"/>
      <c r="T774" s="99"/>
      <c r="U774" s="99"/>
      <c r="V774" s="99"/>
      <c r="W774" s="99"/>
      <c r="X774" s="99"/>
      <c r="Y774" s="99"/>
      <c r="Z774" s="99"/>
      <c r="AA774" s="99"/>
      <c r="AB774" s="100"/>
      <c r="AC774" s="101"/>
      <c r="AD774" s="101"/>
      <c r="AE774" s="102"/>
      <c r="AF774" s="101"/>
      <c r="AG774" s="99"/>
      <c r="AH774" s="99"/>
      <c r="AI774" s="99"/>
      <c r="AJ774" s="99"/>
      <c r="AK774" s="99"/>
      <c r="AL774" s="99"/>
      <c r="AM774" s="99"/>
      <c r="AN774" s="99"/>
      <c r="AO774" s="100"/>
      <c r="AP774" s="103"/>
    </row>
    <row r="775" spans="1:42" s="104" customFormat="1" ht="33.75">
      <c r="A775" s="17" t="s">
        <v>59</v>
      </c>
      <c r="B775" s="12" t="s">
        <v>203</v>
      </c>
      <c r="C775" s="16" t="s">
        <v>251</v>
      </c>
      <c r="D775" s="16" t="s">
        <v>44</v>
      </c>
      <c r="E775" s="105">
        <v>43530</v>
      </c>
      <c r="F775" s="16" t="str">
        <f>IF(D775="","",IF((OR(D775=data_validation!A$1,D775=data_validation!A$2)),"Indicate Date","N/A"))</f>
        <v>N/A</v>
      </c>
      <c r="G775" s="105">
        <v>43536</v>
      </c>
      <c r="H775" s="105">
        <v>43539</v>
      </c>
      <c r="I775" s="13" t="s">
        <v>49</v>
      </c>
      <c r="J775" s="14">
        <f t="shared" si="75"/>
        <v>45000</v>
      </c>
      <c r="K775" s="14">
        <v>45000</v>
      </c>
      <c r="L775" s="14"/>
      <c r="M775" s="15"/>
      <c r="N775" s="98"/>
      <c r="O775" s="99"/>
      <c r="P775" s="99"/>
      <c r="Q775" s="99"/>
      <c r="R775" s="99"/>
      <c r="S775" s="99"/>
      <c r="T775" s="99"/>
      <c r="U775" s="99"/>
      <c r="V775" s="99"/>
      <c r="W775" s="99"/>
      <c r="X775" s="99"/>
      <c r="Y775" s="99"/>
      <c r="Z775" s="99"/>
      <c r="AA775" s="99"/>
      <c r="AB775" s="100"/>
      <c r="AC775" s="101"/>
      <c r="AD775" s="101"/>
      <c r="AE775" s="102"/>
      <c r="AF775" s="101"/>
      <c r="AG775" s="99"/>
      <c r="AH775" s="99"/>
      <c r="AI775" s="99"/>
      <c r="AJ775" s="99"/>
      <c r="AK775" s="99"/>
      <c r="AL775" s="99"/>
      <c r="AM775" s="99"/>
      <c r="AN775" s="99"/>
      <c r="AO775" s="100"/>
      <c r="AP775" s="103"/>
    </row>
    <row r="776" spans="1:42" s="104" customFormat="1" ht="33.75">
      <c r="A776" s="17" t="s">
        <v>65</v>
      </c>
      <c r="B776" s="12" t="s">
        <v>204</v>
      </c>
      <c r="C776" s="16" t="s">
        <v>251</v>
      </c>
      <c r="D776" s="16" t="s">
        <v>44</v>
      </c>
      <c r="E776" s="105">
        <v>43530</v>
      </c>
      <c r="F776" s="16" t="str">
        <f>IF(D776="","",IF((OR(D776=data_validation!A$1,D776=data_validation!A$2)),"Indicate Date","N/A"))</f>
        <v>N/A</v>
      </c>
      <c r="G776" s="105">
        <v>43536</v>
      </c>
      <c r="H776" s="105">
        <v>43539</v>
      </c>
      <c r="I776" s="13" t="s">
        <v>49</v>
      </c>
      <c r="J776" s="14">
        <f t="shared" si="75"/>
        <v>32000</v>
      </c>
      <c r="K776" s="14">
        <v>32000</v>
      </c>
      <c r="L776" s="14"/>
      <c r="M776" s="15"/>
      <c r="N776" s="98"/>
      <c r="O776" s="99"/>
      <c r="P776" s="99"/>
      <c r="Q776" s="99"/>
      <c r="R776" s="99"/>
      <c r="S776" s="99"/>
      <c r="T776" s="99"/>
      <c r="U776" s="99"/>
      <c r="V776" s="99"/>
      <c r="W776" s="99"/>
      <c r="X776" s="99"/>
      <c r="Y776" s="99"/>
      <c r="Z776" s="99"/>
      <c r="AA776" s="99"/>
      <c r="AB776" s="100"/>
      <c r="AC776" s="101"/>
      <c r="AD776" s="101"/>
      <c r="AE776" s="102"/>
      <c r="AF776" s="101"/>
      <c r="AG776" s="99"/>
      <c r="AH776" s="99"/>
      <c r="AI776" s="99"/>
      <c r="AJ776" s="99"/>
      <c r="AK776" s="99"/>
      <c r="AL776" s="99"/>
      <c r="AM776" s="99"/>
      <c r="AN776" s="99"/>
      <c r="AO776" s="100"/>
      <c r="AP776" s="103"/>
    </row>
    <row r="777" spans="1:42" s="134" customFormat="1" ht="27.75" customHeight="1">
      <c r="A777" s="140"/>
      <c r="B777" s="109"/>
      <c r="C777" s="16"/>
      <c r="D777" s="16"/>
      <c r="E777" s="105"/>
      <c r="F777" s="105"/>
      <c r="G777" s="105"/>
      <c r="H777" s="105"/>
      <c r="I777" s="16"/>
      <c r="J777" s="106"/>
      <c r="K777" s="106"/>
      <c r="L777" s="106"/>
      <c r="M777" s="107"/>
      <c r="N777" s="128"/>
      <c r="O777" s="129"/>
      <c r="P777" s="129"/>
      <c r="Q777" s="129"/>
      <c r="R777" s="129"/>
      <c r="S777" s="129"/>
      <c r="T777" s="129"/>
      <c r="U777" s="129"/>
      <c r="V777" s="129"/>
      <c r="W777" s="129"/>
      <c r="X777" s="129"/>
      <c r="Y777" s="129"/>
      <c r="Z777" s="129"/>
      <c r="AA777" s="129"/>
      <c r="AB777" s="130"/>
      <c r="AC777" s="131"/>
      <c r="AD777" s="131"/>
      <c r="AE777" s="132"/>
      <c r="AF777" s="131"/>
      <c r="AG777" s="129"/>
      <c r="AH777" s="129"/>
      <c r="AI777" s="129"/>
      <c r="AJ777" s="129"/>
      <c r="AK777" s="129"/>
      <c r="AL777" s="129"/>
      <c r="AM777" s="129"/>
      <c r="AN777" s="129"/>
      <c r="AO777" s="130"/>
      <c r="AP777" s="133"/>
    </row>
    <row r="778" spans="1:42" s="134" customFormat="1" ht="27.75" customHeight="1">
      <c r="A778" s="140"/>
      <c r="B778" s="109"/>
      <c r="C778" s="16"/>
      <c r="D778" s="16"/>
      <c r="E778" s="105"/>
      <c r="F778" s="105"/>
      <c r="G778" s="105"/>
      <c r="H778" s="105"/>
      <c r="I778" s="16"/>
      <c r="J778" s="106"/>
      <c r="K778" s="106"/>
      <c r="L778" s="106"/>
      <c r="M778" s="107"/>
      <c r="N778" s="128"/>
      <c r="O778" s="129"/>
      <c r="P778" s="129"/>
      <c r="Q778" s="129"/>
      <c r="R778" s="129"/>
      <c r="S778" s="129"/>
      <c r="T778" s="129"/>
      <c r="U778" s="129"/>
      <c r="V778" s="129"/>
      <c r="W778" s="129"/>
      <c r="X778" s="129"/>
      <c r="Y778" s="129"/>
      <c r="Z778" s="129"/>
      <c r="AA778" s="129"/>
      <c r="AB778" s="130"/>
      <c r="AC778" s="131"/>
      <c r="AD778" s="131"/>
      <c r="AE778" s="132"/>
      <c r="AF778" s="131"/>
      <c r="AG778" s="129"/>
      <c r="AH778" s="129"/>
      <c r="AI778" s="129"/>
      <c r="AJ778" s="129"/>
      <c r="AK778" s="129"/>
      <c r="AL778" s="129"/>
      <c r="AM778" s="129"/>
      <c r="AN778" s="129"/>
      <c r="AO778" s="130"/>
      <c r="AP778" s="133"/>
    </row>
    <row r="779" spans="1:42" s="134" customFormat="1" ht="27.75" customHeight="1">
      <c r="A779" s="140"/>
      <c r="B779" s="109"/>
      <c r="C779" s="16"/>
      <c r="D779" s="16"/>
      <c r="E779" s="105"/>
      <c r="F779" s="105"/>
      <c r="G779" s="105"/>
      <c r="H779" s="105"/>
      <c r="I779" s="16"/>
      <c r="J779" s="106"/>
      <c r="K779" s="106"/>
      <c r="L779" s="106"/>
      <c r="M779" s="107"/>
      <c r="N779" s="128"/>
      <c r="O779" s="129"/>
      <c r="P779" s="129"/>
      <c r="Q779" s="129"/>
      <c r="R779" s="129"/>
      <c r="S779" s="129"/>
      <c r="T779" s="129"/>
      <c r="U779" s="129"/>
      <c r="V779" s="129"/>
      <c r="W779" s="129"/>
      <c r="X779" s="129"/>
      <c r="Y779" s="129"/>
      <c r="Z779" s="129"/>
      <c r="AA779" s="129"/>
      <c r="AB779" s="130"/>
      <c r="AC779" s="131"/>
      <c r="AD779" s="131"/>
      <c r="AE779" s="132"/>
      <c r="AF779" s="131"/>
      <c r="AG779" s="129"/>
      <c r="AH779" s="129"/>
      <c r="AI779" s="129"/>
      <c r="AJ779" s="129"/>
      <c r="AK779" s="129"/>
      <c r="AL779" s="129"/>
      <c r="AM779" s="129"/>
      <c r="AN779" s="129"/>
      <c r="AO779" s="130"/>
      <c r="AP779" s="133"/>
    </row>
    <row r="780" spans="1:42" s="134" customFormat="1" ht="27.75" customHeight="1">
      <c r="A780" s="140"/>
      <c r="B780" s="109"/>
      <c r="C780" s="16"/>
      <c r="D780" s="16"/>
      <c r="E780" s="105"/>
      <c r="F780" s="105"/>
      <c r="G780" s="105"/>
      <c r="H780" s="105"/>
      <c r="I780" s="16"/>
      <c r="J780" s="106"/>
      <c r="K780" s="106"/>
      <c r="L780" s="106"/>
      <c r="M780" s="107"/>
      <c r="N780" s="128"/>
      <c r="O780" s="129"/>
      <c r="P780" s="129"/>
      <c r="Q780" s="129"/>
      <c r="R780" s="129"/>
      <c r="S780" s="129"/>
      <c r="T780" s="129"/>
      <c r="U780" s="129"/>
      <c r="V780" s="129"/>
      <c r="W780" s="129"/>
      <c r="X780" s="129"/>
      <c r="Y780" s="129"/>
      <c r="Z780" s="129"/>
      <c r="AA780" s="129"/>
      <c r="AB780" s="130"/>
      <c r="AC780" s="131"/>
      <c r="AD780" s="131"/>
      <c r="AE780" s="132"/>
      <c r="AF780" s="131"/>
      <c r="AG780" s="129"/>
      <c r="AH780" s="129"/>
      <c r="AI780" s="129"/>
      <c r="AJ780" s="129"/>
      <c r="AK780" s="129"/>
      <c r="AL780" s="129"/>
      <c r="AM780" s="129"/>
      <c r="AN780" s="129"/>
      <c r="AO780" s="130"/>
      <c r="AP780" s="133"/>
    </row>
    <row r="781" spans="1:42" s="134" customFormat="1" ht="27.75" customHeight="1">
      <c r="A781" s="140"/>
      <c r="B781" s="109"/>
      <c r="C781" s="16"/>
      <c r="D781" s="16"/>
      <c r="E781" s="105"/>
      <c r="F781" s="105"/>
      <c r="G781" s="105"/>
      <c r="H781" s="105"/>
      <c r="I781" s="16"/>
      <c r="J781" s="106"/>
      <c r="K781" s="106"/>
      <c r="L781" s="106"/>
      <c r="M781" s="107"/>
      <c r="N781" s="128"/>
      <c r="O781" s="129"/>
      <c r="P781" s="129"/>
      <c r="Q781" s="129"/>
      <c r="R781" s="129"/>
      <c r="S781" s="129"/>
      <c r="T781" s="129"/>
      <c r="U781" s="129"/>
      <c r="V781" s="129"/>
      <c r="W781" s="129"/>
      <c r="X781" s="129"/>
      <c r="Y781" s="129"/>
      <c r="Z781" s="129"/>
      <c r="AA781" s="129"/>
      <c r="AB781" s="130"/>
      <c r="AC781" s="131"/>
      <c r="AD781" s="131"/>
      <c r="AE781" s="132"/>
      <c r="AF781" s="131"/>
      <c r="AG781" s="129"/>
      <c r="AH781" s="129"/>
      <c r="AI781" s="129"/>
      <c r="AJ781" s="129"/>
      <c r="AK781" s="129"/>
      <c r="AL781" s="129"/>
      <c r="AM781" s="129"/>
      <c r="AN781" s="129"/>
      <c r="AO781" s="130"/>
      <c r="AP781" s="133"/>
    </row>
    <row r="782" spans="1:42" s="134" customFormat="1" ht="27.75" customHeight="1">
      <c r="A782" s="140"/>
      <c r="B782" s="109"/>
      <c r="C782" s="16"/>
      <c r="D782" s="16"/>
      <c r="E782" s="105"/>
      <c r="F782" s="105"/>
      <c r="G782" s="105"/>
      <c r="H782" s="105"/>
      <c r="I782" s="16"/>
      <c r="J782" s="106"/>
      <c r="K782" s="106"/>
      <c r="L782" s="106"/>
      <c r="M782" s="107"/>
      <c r="N782" s="128"/>
      <c r="O782" s="129"/>
      <c r="P782" s="129"/>
      <c r="Q782" s="129"/>
      <c r="R782" s="129"/>
      <c r="S782" s="129"/>
      <c r="T782" s="129"/>
      <c r="U782" s="129"/>
      <c r="V782" s="129"/>
      <c r="W782" s="129"/>
      <c r="X782" s="129"/>
      <c r="Y782" s="129"/>
      <c r="Z782" s="129"/>
      <c r="AA782" s="129"/>
      <c r="AB782" s="130"/>
      <c r="AC782" s="131"/>
      <c r="AD782" s="131"/>
      <c r="AE782" s="132"/>
      <c r="AF782" s="131"/>
      <c r="AG782" s="129"/>
      <c r="AH782" s="129"/>
      <c r="AI782" s="129"/>
      <c r="AJ782" s="129"/>
      <c r="AK782" s="129"/>
      <c r="AL782" s="129"/>
      <c r="AM782" s="129"/>
      <c r="AN782" s="129"/>
      <c r="AO782" s="130"/>
      <c r="AP782" s="133"/>
    </row>
    <row r="783" spans="1:42" s="134" customFormat="1" ht="27.75" customHeight="1">
      <c r="A783" s="140"/>
      <c r="B783" s="109"/>
      <c r="C783" s="16"/>
      <c r="D783" s="16"/>
      <c r="E783" s="105"/>
      <c r="F783" s="105"/>
      <c r="G783" s="105"/>
      <c r="H783" s="105"/>
      <c r="I783" s="16"/>
      <c r="J783" s="106"/>
      <c r="K783" s="106"/>
      <c r="L783" s="106"/>
      <c r="M783" s="107"/>
      <c r="N783" s="128"/>
      <c r="O783" s="129"/>
      <c r="P783" s="129"/>
      <c r="Q783" s="129"/>
      <c r="R783" s="129"/>
      <c r="S783" s="129"/>
      <c r="T783" s="129"/>
      <c r="U783" s="129"/>
      <c r="V783" s="129"/>
      <c r="W783" s="129"/>
      <c r="X783" s="129"/>
      <c r="Y783" s="129"/>
      <c r="Z783" s="129"/>
      <c r="AA783" s="129"/>
      <c r="AB783" s="130"/>
      <c r="AC783" s="131"/>
      <c r="AD783" s="131"/>
      <c r="AE783" s="132"/>
      <c r="AF783" s="131"/>
      <c r="AG783" s="129"/>
      <c r="AH783" s="129"/>
      <c r="AI783" s="129"/>
      <c r="AJ783" s="129"/>
      <c r="AK783" s="129"/>
      <c r="AL783" s="129"/>
      <c r="AM783" s="129"/>
      <c r="AN783" s="129"/>
      <c r="AO783" s="130"/>
      <c r="AP783" s="133"/>
    </row>
    <row r="784" spans="1:42" s="134" customFormat="1" ht="27.75" customHeight="1">
      <c r="A784" s="140"/>
      <c r="B784" s="109"/>
      <c r="C784" s="16"/>
      <c r="D784" s="16"/>
      <c r="E784" s="105"/>
      <c r="F784" s="105"/>
      <c r="G784" s="105"/>
      <c r="H784" s="105"/>
      <c r="I784" s="16"/>
      <c r="J784" s="106"/>
      <c r="K784" s="106"/>
      <c r="L784" s="106"/>
      <c r="M784" s="107"/>
      <c r="N784" s="128"/>
      <c r="O784" s="129"/>
      <c r="P784" s="129"/>
      <c r="Q784" s="129"/>
      <c r="R784" s="129"/>
      <c r="S784" s="129"/>
      <c r="T784" s="129"/>
      <c r="U784" s="129"/>
      <c r="V784" s="129"/>
      <c r="W784" s="129"/>
      <c r="X784" s="129"/>
      <c r="Y784" s="129"/>
      <c r="Z784" s="129"/>
      <c r="AA784" s="129"/>
      <c r="AB784" s="130"/>
      <c r="AC784" s="131"/>
      <c r="AD784" s="131"/>
      <c r="AE784" s="132"/>
      <c r="AF784" s="131"/>
      <c r="AG784" s="129"/>
      <c r="AH784" s="129"/>
      <c r="AI784" s="129"/>
      <c r="AJ784" s="129"/>
      <c r="AK784" s="129"/>
      <c r="AL784" s="129"/>
      <c r="AM784" s="129"/>
      <c r="AN784" s="129"/>
      <c r="AO784" s="130"/>
      <c r="AP784" s="133"/>
    </row>
    <row r="785" spans="1:42" s="134" customFormat="1" ht="27.75" customHeight="1">
      <c r="A785" s="140"/>
      <c r="B785" s="109"/>
      <c r="C785" s="16"/>
      <c r="D785" s="16"/>
      <c r="E785" s="105"/>
      <c r="F785" s="105"/>
      <c r="G785" s="105"/>
      <c r="H785" s="105"/>
      <c r="I785" s="16"/>
      <c r="J785" s="106"/>
      <c r="K785" s="106"/>
      <c r="L785" s="106"/>
      <c r="M785" s="107"/>
      <c r="N785" s="128"/>
      <c r="O785" s="129"/>
      <c r="P785" s="129"/>
      <c r="Q785" s="129"/>
      <c r="R785" s="129"/>
      <c r="S785" s="129"/>
      <c r="T785" s="129"/>
      <c r="U785" s="129"/>
      <c r="V785" s="129"/>
      <c r="W785" s="129"/>
      <c r="X785" s="129"/>
      <c r="Y785" s="129"/>
      <c r="Z785" s="129"/>
      <c r="AA785" s="129"/>
      <c r="AB785" s="130"/>
      <c r="AC785" s="131"/>
      <c r="AD785" s="131"/>
      <c r="AE785" s="132"/>
      <c r="AF785" s="131"/>
      <c r="AG785" s="129"/>
      <c r="AH785" s="129"/>
      <c r="AI785" s="129"/>
      <c r="AJ785" s="129"/>
      <c r="AK785" s="129"/>
      <c r="AL785" s="129"/>
      <c r="AM785" s="129"/>
      <c r="AN785" s="129"/>
      <c r="AO785" s="130"/>
      <c r="AP785" s="133"/>
    </row>
    <row r="786" spans="1:42" s="134" customFormat="1" ht="27.75" customHeight="1">
      <c r="A786" s="140"/>
      <c r="B786" s="109"/>
      <c r="C786" s="16"/>
      <c r="D786" s="16"/>
      <c r="E786" s="105"/>
      <c r="F786" s="105"/>
      <c r="G786" s="105"/>
      <c r="H786" s="105"/>
      <c r="I786" s="16"/>
      <c r="J786" s="106"/>
      <c r="K786" s="106"/>
      <c r="L786" s="106"/>
      <c r="M786" s="107"/>
      <c r="N786" s="128"/>
      <c r="O786" s="129"/>
      <c r="P786" s="129"/>
      <c r="Q786" s="129"/>
      <c r="R786" s="129"/>
      <c r="S786" s="129"/>
      <c r="T786" s="129"/>
      <c r="U786" s="129"/>
      <c r="V786" s="129"/>
      <c r="W786" s="129"/>
      <c r="X786" s="129"/>
      <c r="Y786" s="129"/>
      <c r="Z786" s="129"/>
      <c r="AA786" s="129"/>
      <c r="AB786" s="130"/>
      <c r="AC786" s="131"/>
      <c r="AD786" s="131"/>
      <c r="AE786" s="132"/>
      <c r="AF786" s="131"/>
      <c r="AG786" s="129"/>
      <c r="AH786" s="129"/>
      <c r="AI786" s="129"/>
      <c r="AJ786" s="129"/>
      <c r="AK786" s="129"/>
      <c r="AL786" s="129"/>
      <c r="AM786" s="129"/>
      <c r="AN786" s="129"/>
      <c r="AO786" s="130"/>
      <c r="AP786" s="133"/>
    </row>
    <row r="787" spans="1:42" s="134" customFormat="1" ht="27.75" customHeight="1">
      <c r="A787" s="140"/>
      <c r="B787" s="109"/>
      <c r="C787" s="16"/>
      <c r="D787" s="16"/>
      <c r="E787" s="105"/>
      <c r="F787" s="105"/>
      <c r="G787" s="105"/>
      <c r="H787" s="105"/>
      <c r="I787" s="16"/>
      <c r="J787" s="106"/>
      <c r="K787" s="106"/>
      <c r="L787" s="106"/>
      <c r="M787" s="107"/>
      <c r="N787" s="128"/>
      <c r="O787" s="129"/>
      <c r="P787" s="129"/>
      <c r="Q787" s="129"/>
      <c r="R787" s="129"/>
      <c r="S787" s="129"/>
      <c r="T787" s="129"/>
      <c r="U787" s="129"/>
      <c r="V787" s="129"/>
      <c r="W787" s="129"/>
      <c r="X787" s="129"/>
      <c r="Y787" s="129"/>
      <c r="Z787" s="129"/>
      <c r="AA787" s="129"/>
      <c r="AB787" s="130"/>
      <c r="AC787" s="131"/>
      <c r="AD787" s="131"/>
      <c r="AE787" s="132"/>
      <c r="AF787" s="131"/>
      <c r="AG787" s="129"/>
      <c r="AH787" s="129"/>
      <c r="AI787" s="129"/>
      <c r="AJ787" s="129"/>
      <c r="AK787" s="129"/>
      <c r="AL787" s="129"/>
      <c r="AM787" s="129"/>
      <c r="AN787" s="129"/>
      <c r="AO787" s="130"/>
      <c r="AP787" s="133"/>
    </row>
    <row r="788" spans="1:42" s="134" customFormat="1" ht="27.75" customHeight="1">
      <c r="A788" s="140"/>
      <c r="B788" s="109"/>
      <c r="C788" s="16"/>
      <c r="D788" s="16"/>
      <c r="E788" s="105"/>
      <c r="F788" s="105"/>
      <c r="G788" s="105"/>
      <c r="H788" s="105"/>
      <c r="I788" s="16"/>
      <c r="J788" s="106"/>
      <c r="K788" s="106"/>
      <c r="L788" s="106"/>
      <c r="M788" s="107"/>
      <c r="N788" s="128"/>
      <c r="O788" s="129"/>
      <c r="P788" s="129"/>
      <c r="Q788" s="129"/>
      <c r="R788" s="129"/>
      <c r="S788" s="129"/>
      <c r="T788" s="129"/>
      <c r="U788" s="129"/>
      <c r="V788" s="129"/>
      <c r="W788" s="129"/>
      <c r="X788" s="129"/>
      <c r="Y788" s="129"/>
      <c r="Z788" s="129"/>
      <c r="AA788" s="129"/>
      <c r="AB788" s="130"/>
      <c r="AC788" s="131"/>
      <c r="AD788" s="131"/>
      <c r="AE788" s="132"/>
      <c r="AF788" s="131"/>
      <c r="AG788" s="129"/>
      <c r="AH788" s="129"/>
      <c r="AI788" s="129"/>
      <c r="AJ788" s="129"/>
      <c r="AK788" s="129"/>
      <c r="AL788" s="129"/>
      <c r="AM788" s="129"/>
      <c r="AN788" s="129"/>
      <c r="AO788" s="130"/>
      <c r="AP788" s="133"/>
    </row>
    <row r="789" spans="1:42" s="134" customFormat="1" ht="27.75" customHeight="1">
      <c r="A789" s="140"/>
      <c r="B789" s="109"/>
      <c r="C789" s="16"/>
      <c r="D789" s="16"/>
      <c r="E789" s="105"/>
      <c r="F789" s="105"/>
      <c r="G789" s="105"/>
      <c r="H789" s="105"/>
      <c r="I789" s="16"/>
      <c r="J789" s="106"/>
      <c r="K789" s="106"/>
      <c r="L789" s="106"/>
      <c r="M789" s="107"/>
      <c r="N789" s="128"/>
      <c r="O789" s="129"/>
      <c r="P789" s="129"/>
      <c r="Q789" s="129"/>
      <c r="R789" s="129"/>
      <c r="S789" s="129"/>
      <c r="T789" s="129"/>
      <c r="U789" s="129"/>
      <c r="V789" s="129"/>
      <c r="W789" s="129"/>
      <c r="X789" s="129"/>
      <c r="Y789" s="129"/>
      <c r="Z789" s="129"/>
      <c r="AA789" s="129"/>
      <c r="AB789" s="130"/>
      <c r="AC789" s="131"/>
      <c r="AD789" s="131"/>
      <c r="AE789" s="132"/>
      <c r="AF789" s="131"/>
      <c r="AG789" s="129"/>
      <c r="AH789" s="129"/>
      <c r="AI789" s="129"/>
      <c r="AJ789" s="129"/>
      <c r="AK789" s="129"/>
      <c r="AL789" s="129"/>
      <c r="AM789" s="129"/>
      <c r="AN789" s="129"/>
      <c r="AO789" s="130"/>
      <c r="AP789" s="133"/>
    </row>
    <row r="790" spans="1:42" s="134" customFormat="1" ht="30" customHeight="1">
      <c r="A790" s="17" t="s">
        <v>59</v>
      </c>
      <c r="B790" s="12" t="s">
        <v>161</v>
      </c>
      <c r="C790" s="16" t="s">
        <v>174</v>
      </c>
      <c r="D790" s="16" t="s">
        <v>40</v>
      </c>
      <c r="E790" s="105">
        <v>43489</v>
      </c>
      <c r="F790" s="16" t="str">
        <f>IF(D790="","",IF((OR(D790=data_validation!A$1,D790=data_validation!A$2)),"Indicate Date","N/A"))</f>
        <v>N/A</v>
      </c>
      <c r="G790" s="105">
        <v>43494</v>
      </c>
      <c r="H790" s="105">
        <v>43496</v>
      </c>
      <c r="I790" s="16" t="s">
        <v>49</v>
      </c>
      <c r="J790" s="106">
        <f t="shared" ref="J790:J806" si="76">SUM(K790:L790)</f>
        <v>61191.41</v>
      </c>
      <c r="K790" s="106">
        <v>61191.41</v>
      </c>
      <c r="L790" s="106"/>
      <c r="M790" s="107"/>
      <c r="N790" s="128"/>
      <c r="O790" s="129"/>
      <c r="P790" s="129"/>
      <c r="Q790" s="129"/>
      <c r="R790" s="129"/>
      <c r="S790" s="129"/>
      <c r="T790" s="129"/>
      <c r="U790" s="129"/>
      <c r="V790" s="129"/>
      <c r="W790" s="129"/>
      <c r="X790" s="129"/>
      <c r="Y790" s="129"/>
      <c r="Z790" s="129"/>
      <c r="AA790" s="129"/>
      <c r="AB790" s="130"/>
      <c r="AC790" s="131"/>
      <c r="AD790" s="131"/>
      <c r="AE790" s="132"/>
      <c r="AF790" s="131"/>
      <c r="AG790" s="129"/>
      <c r="AH790" s="129"/>
      <c r="AI790" s="129"/>
      <c r="AJ790" s="129"/>
      <c r="AK790" s="129"/>
      <c r="AL790" s="129"/>
      <c r="AM790" s="129"/>
      <c r="AN790" s="129"/>
      <c r="AO790" s="130"/>
      <c r="AP790" s="133"/>
    </row>
    <row r="791" spans="1:42" s="134" customFormat="1" ht="30" customHeight="1">
      <c r="A791" s="17" t="s">
        <v>59</v>
      </c>
      <c r="B791" s="12" t="s">
        <v>161</v>
      </c>
      <c r="C791" s="16" t="s">
        <v>174</v>
      </c>
      <c r="D791" s="16" t="s">
        <v>44</v>
      </c>
      <c r="E791" s="105">
        <v>43489</v>
      </c>
      <c r="F791" s="16" t="str">
        <f>IF(D791="","",IF((OR(D791=data_validation!A$1,D791=data_validation!A$2)),"Indicate Date","N/A"))</f>
        <v>N/A</v>
      </c>
      <c r="G791" s="105">
        <v>43494</v>
      </c>
      <c r="H791" s="105">
        <v>43496</v>
      </c>
      <c r="I791" s="16" t="s">
        <v>49</v>
      </c>
      <c r="J791" s="106">
        <f t="shared" si="76"/>
        <v>176587.69</v>
      </c>
      <c r="K791" s="106">
        <v>176587.69</v>
      </c>
      <c r="L791" s="106"/>
      <c r="M791" s="107"/>
      <c r="N791" s="128"/>
      <c r="O791" s="129"/>
      <c r="P791" s="129"/>
      <c r="Q791" s="129"/>
      <c r="R791" s="129"/>
      <c r="S791" s="129"/>
      <c r="T791" s="129"/>
      <c r="U791" s="129"/>
      <c r="V791" s="129"/>
      <c r="W791" s="129"/>
      <c r="X791" s="129"/>
      <c r="Y791" s="129"/>
      <c r="Z791" s="129"/>
      <c r="AA791" s="129"/>
      <c r="AB791" s="130"/>
      <c r="AC791" s="131"/>
      <c r="AD791" s="131"/>
      <c r="AE791" s="132"/>
      <c r="AF791" s="131"/>
      <c r="AG791" s="129"/>
      <c r="AH791" s="129"/>
      <c r="AI791" s="129"/>
      <c r="AJ791" s="129"/>
      <c r="AK791" s="129"/>
      <c r="AL791" s="129"/>
      <c r="AM791" s="129"/>
      <c r="AN791" s="129"/>
      <c r="AO791" s="130"/>
      <c r="AP791" s="133"/>
    </row>
    <row r="792" spans="1:42" s="134" customFormat="1" ht="28.5" customHeight="1">
      <c r="A792" s="17" t="s">
        <v>65</v>
      </c>
      <c r="B792" s="12" t="s">
        <v>166</v>
      </c>
      <c r="C792" s="16" t="s">
        <v>174</v>
      </c>
      <c r="D792" s="16" t="s">
        <v>40</v>
      </c>
      <c r="E792" s="105" t="s">
        <v>58</v>
      </c>
      <c r="F792" s="16" t="str">
        <f>IF(D792="","",IF((OR(D792=data_validation!A$1,D792=data_validation!A$2)),"Indicate Date","N/A"))</f>
        <v>N/A</v>
      </c>
      <c r="G792" s="105">
        <v>43494</v>
      </c>
      <c r="H792" s="105">
        <v>43496</v>
      </c>
      <c r="I792" s="16" t="s">
        <v>49</v>
      </c>
      <c r="J792" s="106">
        <f t="shared" si="76"/>
        <v>18915.5</v>
      </c>
      <c r="K792" s="106">
        <v>18915.5</v>
      </c>
      <c r="L792" s="106"/>
      <c r="M792" s="107"/>
      <c r="N792" s="128"/>
      <c r="O792" s="129"/>
      <c r="P792" s="129"/>
      <c r="Q792" s="129"/>
      <c r="R792" s="129"/>
      <c r="S792" s="129"/>
      <c r="T792" s="129"/>
      <c r="U792" s="129"/>
      <c r="V792" s="129"/>
      <c r="W792" s="129"/>
      <c r="X792" s="129"/>
      <c r="Y792" s="129"/>
      <c r="Z792" s="129"/>
      <c r="AA792" s="129"/>
      <c r="AB792" s="130"/>
      <c r="AC792" s="131"/>
      <c r="AD792" s="131"/>
      <c r="AE792" s="132"/>
      <c r="AF792" s="131"/>
      <c r="AG792" s="129"/>
      <c r="AH792" s="129"/>
      <c r="AI792" s="129"/>
      <c r="AJ792" s="129"/>
      <c r="AK792" s="129"/>
      <c r="AL792" s="129"/>
      <c r="AM792" s="129"/>
      <c r="AN792" s="129"/>
      <c r="AO792" s="130"/>
      <c r="AP792" s="133"/>
    </row>
    <row r="793" spans="1:42" s="134" customFormat="1" ht="28.5" customHeight="1">
      <c r="A793" s="17" t="s">
        <v>65</v>
      </c>
      <c r="B793" s="12" t="s">
        <v>166</v>
      </c>
      <c r="C793" s="16" t="s">
        <v>174</v>
      </c>
      <c r="D793" s="16" t="s">
        <v>35</v>
      </c>
      <c r="E793" s="105" t="s">
        <v>58</v>
      </c>
      <c r="F793" s="16" t="str">
        <f>IF(D793="","",IF((OR(D793=data_validation!A$1,D793=data_validation!A$2)),"Indicate Date","N/A"))</f>
        <v>N/A</v>
      </c>
      <c r="G793" s="105">
        <v>43494</v>
      </c>
      <c r="H793" s="105">
        <v>43496</v>
      </c>
      <c r="I793" s="16" t="s">
        <v>49</v>
      </c>
      <c r="J793" s="106">
        <f t="shared" si="76"/>
        <v>4863.5</v>
      </c>
      <c r="K793" s="106">
        <v>4863.5</v>
      </c>
      <c r="L793" s="106"/>
      <c r="M793" s="107"/>
      <c r="N793" s="128"/>
      <c r="O793" s="129"/>
      <c r="P793" s="129"/>
      <c r="Q793" s="129"/>
      <c r="R793" s="129"/>
      <c r="S793" s="129"/>
      <c r="T793" s="129"/>
      <c r="U793" s="129"/>
      <c r="V793" s="129"/>
      <c r="W793" s="129"/>
      <c r="X793" s="129"/>
      <c r="Y793" s="129"/>
      <c r="Z793" s="129"/>
      <c r="AA793" s="129"/>
      <c r="AB793" s="130"/>
      <c r="AC793" s="131"/>
      <c r="AD793" s="131"/>
      <c r="AE793" s="132"/>
      <c r="AF793" s="131"/>
      <c r="AG793" s="129"/>
      <c r="AH793" s="129"/>
      <c r="AI793" s="129"/>
      <c r="AJ793" s="129"/>
      <c r="AK793" s="129"/>
      <c r="AL793" s="129"/>
      <c r="AM793" s="129"/>
      <c r="AN793" s="129"/>
      <c r="AO793" s="130"/>
      <c r="AP793" s="133"/>
    </row>
    <row r="794" spans="1:42" s="134" customFormat="1" ht="37.5" customHeight="1">
      <c r="A794" s="17" t="s">
        <v>65</v>
      </c>
      <c r="B794" s="12" t="s">
        <v>175</v>
      </c>
      <c r="C794" s="16" t="s">
        <v>174</v>
      </c>
      <c r="D794" s="16" t="s">
        <v>44</v>
      </c>
      <c r="E794" s="105">
        <v>43489</v>
      </c>
      <c r="F794" s="16" t="str">
        <f>IF(D794="","",IF((OR(D794=data_validation!A$1,D794=data_validation!A$2)),"Indicate Date","N/A"))</f>
        <v>N/A</v>
      </c>
      <c r="G794" s="105">
        <v>43494</v>
      </c>
      <c r="H794" s="105">
        <v>43496</v>
      </c>
      <c r="I794" s="16" t="s">
        <v>49</v>
      </c>
      <c r="J794" s="106">
        <f t="shared" si="76"/>
        <v>654251</v>
      </c>
      <c r="K794" s="106">
        <v>654251</v>
      </c>
      <c r="L794" s="106"/>
      <c r="M794" s="107"/>
      <c r="N794" s="128"/>
      <c r="O794" s="129"/>
      <c r="P794" s="129"/>
      <c r="Q794" s="129"/>
      <c r="R794" s="129"/>
      <c r="S794" s="129"/>
      <c r="T794" s="129"/>
      <c r="U794" s="129"/>
      <c r="V794" s="129"/>
      <c r="W794" s="129"/>
      <c r="X794" s="129"/>
      <c r="Y794" s="129"/>
      <c r="Z794" s="129"/>
      <c r="AA794" s="129"/>
      <c r="AB794" s="130"/>
      <c r="AC794" s="131"/>
      <c r="AD794" s="131"/>
      <c r="AE794" s="132"/>
      <c r="AF794" s="131"/>
      <c r="AG794" s="129"/>
      <c r="AH794" s="129"/>
      <c r="AI794" s="129"/>
      <c r="AJ794" s="129"/>
      <c r="AK794" s="129"/>
      <c r="AL794" s="129"/>
      <c r="AM794" s="129"/>
      <c r="AN794" s="129"/>
      <c r="AO794" s="130"/>
      <c r="AP794" s="133"/>
    </row>
    <row r="795" spans="1:42" s="134" customFormat="1" ht="42.75" customHeight="1">
      <c r="A795" s="17" t="s">
        <v>131</v>
      </c>
      <c r="B795" s="12" t="s">
        <v>720</v>
      </c>
      <c r="C795" s="16" t="s">
        <v>174</v>
      </c>
      <c r="D795" s="16" t="s">
        <v>35</v>
      </c>
      <c r="E795" s="105">
        <v>43489</v>
      </c>
      <c r="F795" s="16" t="str">
        <f>IF(D795="","",IF((OR(D795=data_validation!A$1,D795=data_validation!A$2)),"Indicate Date","N/A"))</f>
        <v>N/A</v>
      </c>
      <c r="G795" s="105">
        <v>43494</v>
      </c>
      <c r="H795" s="105">
        <v>43496</v>
      </c>
      <c r="I795" s="16" t="s">
        <v>49</v>
      </c>
      <c r="J795" s="106">
        <f t="shared" si="76"/>
        <v>615000</v>
      </c>
      <c r="K795" s="106">
        <v>615000</v>
      </c>
      <c r="L795" s="106"/>
      <c r="M795" s="107"/>
      <c r="N795" s="128"/>
      <c r="O795" s="129"/>
      <c r="P795" s="129"/>
      <c r="Q795" s="129"/>
      <c r="R795" s="129"/>
      <c r="S795" s="129"/>
      <c r="T795" s="129"/>
      <c r="U795" s="129"/>
      <c r="V795" s="129"/>
      <c r="W795" s="129"/>
      <c r="X795" s="129"/>
      <c r="Y795" s="129"/>
      <c r="Z795" s="129"/>
      <c r="AA795" s="129"/>
      <c r="AB795" s="130"/>
      <c r="AC795" s="131"/>
      <c r="AD795" s="131"/>
      <c r="AE795" s="132"/>
      <c r="AF795" s="131"/>
      <c r="AG795" s="129"/>
      <c r="AH795" s="129"/>
      <c r="AI795" s="129"/>
      <c r="AJ795" s="129"/>
      <c r="AK795" s="129"/>
      <c r="AL795" s="129"/>
      <c r="AM795" s="129"/>
      <c r="AN795" s="129"/>
      <c r="AO795" s="130"/>
      <c r="AP795" s="133"/>
    </row>
    <row r="796" spans="1:42" s="134" customFormat="1" ht="37.5" customHeight="1">
      <c r="A796" s="17" t="s">
        <v>131</v>
      </c>
      <c r="B796" s="12" t="s">
        <v>721</v>
      </c>
      <c r="C796" s="16" t="s">
        <v>174</v>
      </c>
      <c r="D796" s="16" t="s">
        <v>31</v>
      </c>
      <c r="E796" s="105">
        <v>43488</v>
      </c>
      <c r="F796" s="110">
        <v>43508</v>
      </c>
      <c r="G796" s="105">
        <v>43511</v>
      </c>
      <c r="H796" s="105">
        <v>43514</v>
      </c>
      <c r="I796" s="16" t="s">
        <v>49</v>
      </c>
      <c r="J796" s="106">
        <f t="shared" si="76"/>
        <v>13090995</v>
      </c>
      <c r="K796" s="106">
        <v>13090995</v>
      </c>
      <c r="L796" s="106"/>
      <c r="M796" s="107"/>
      <c r="N796" s="128"/>
      <c r="O796" s="129"/>
      <c r="P796" s="129"/>
      <c r="Q796" s="129"/>
      <c r="R796" s="129"/>
      <c r="S796" s="129"/>
      <c r="T796" s="129"/>
      <c r="U796" s="129"/>
      <c r="V796" s="129"/>
      <c r="W796" s="129"/>
      <c r="X796" s="129"/>
      <c r="Y796" s="129"/>
      <c r="Z796" s="129"/>
      <c r="AA796" s="129"/>
      <c r="AB796" s="130"/>
      <c r="AC796" s="131"/>
      <c r="AD796" s="131"/>
      <c r="AE796" s="132"/>
      <c r="AF796" s="131"/>
      <c r="AG796" s="129"/>
      <c r="AH796" s="129"/>
      <c r="AI796" s="129"/>
      <c r="AJ796" s="129"/>
      <c r="AK796" s="129"/>
      <c r="AL796" s="129"/>
      <c r="AM796" s="129"/>
      <c r="AN796" s="129"/>
      <c r="AO796" s="130"/>
      <c r="AP796" s="133"/>
    </row>
    <row r="797" spans="1:42" s="134" customFormat="1" ht="33" customHeight="1">
      <c r="A797" s="17" t="s">
        <v>131</v>
      </c>
      <c r="B797" s="12" t="s">
        <v>723</v>
      </c>
      <c r="C797" s="16" t="s">
        <v>174</v>
      </c>
      <c r="D797" s="16" t="s">
        <v>44</v>
      </c>
      <c r="E797" s="105">
        <v>43489</v>
      </c>
      <c r="F797" s="16" t="str">
        <f>IF(D797="","",IF((OR(D797=data_validation!A$1,D797=data_validation!A$2)),"Indicate Date","N/A"))</f>
        <v>N/A</v>
      </c>
      <c r="G797" s="105">
        <v>43494</v>
      </c>
      <c r="H797" s="105">
        <v>43496</v>
      </c>
      <c r="I797" s="16" t="s">
        <v>49</v>
      </c>
      <c r="J797" s="106">
        <f t="shared" si="76"/>
        <v>23625</v>
      </c>
      <c r="K797" s="106">
        <v>23625</v>
      </c>
      <c r="L797" s="106"/>
      <c r="M797" s="107"/>
      <c r="N797" s="128"/>
      <c r="O797" s="129"/>
      <c r="P797" s="129"/>
      <c r="Q797" s="129"/>
      <c r="R797" s="129"/>
      <c r="S797" s="129"/>
      <c r="T797" s="129"/>
      <c r="U797" s="129"/>
      <c r="V797" s="129"/>
      <c r="W797" s="129"/>
      <c r="X797" s="129"/>
      <c r="Y797" s="129"/>
      <c r="Z797" s="129"/>
      <c r="AA797" s="129"/>
      <c r="AB797" s="130"/>
      <c r="AC797" s="131"/>
      <c r="AD797" s="131"/>
      <c r="AE797" s="132"/>
      <c r="AF797" s="131"/>
      <c r="AG797" s="129"/>
      <c r="AH797" s="129"/>
      <c r="AI797" s="129"/>
      <c r="AJ797" s="129"/>
      <c r="AK797" s="129"/>
      <c r="AL797" s="129"/>
      <c r="AM797" s="129"/>
      <c r="AN797" s="129"/>
      <c r="AO797" s="130"/>
      <c r="AP797" s="133"/>
    </row>
    <row r="798" spans="1:42" s="134" customFormat="1" ht="33.75" customHeight="1">
      <c r="A798" s="17" t="s">
        <v>131</v>
      </c>
      <c r="B798" s="12" t="s">
        <v>722</v>
      </c>
      <c r="C798" s="16" t="s">
        <v>174</v>
      </c>
      <c r="D798" s="16" t="s">
        <v>44</v>
      </c>
      <c r="E798" s="105">
        <v>43489</v>
      </c>
      <c r="F798" s="16" t="str">
        <f>IF(D798="","",IF((OR(D798=data_validation!A$1,D798=data_validation!A$2)),"Indicate Date","N/A"))</f>
        <v>N/A</v>
      </c>
      <c r="G798" s="105">
        <v>43494</v>
      </c>
      <c r="H798" s="105">
        <v>43496</v>
      </c>
      <c r="I798" s="16" t="s">
        <v>49</v>
      </c>
      <c r="J798" s="106">
        <f t="shared" si="76"/>
        <v>60000</v>
      </c>
      <c r="K798" s="106">
        <v>60000</v>
      </c>
      <c r="L798" s="106"/>
      <c r="M798" s="107"/>
      <c r="N798" s="128"/>
      <c r="O798" s="129"/>
      <c r="P798" s="129"/>
      <c r="Q798" s="129"/>
      <c r="R798" s="129"/>
      <c r="S798" s="129"/>
      <c r="T798" s="129"/>
      <c r="U798" s="129"/>
      <c r="V798" s="129"/>
      <c r="W798" s="129"/>
      <c r="X798" s="129"/>
      <c r="Y798" s="129"/>
      <c r="Z798" s="129"/>
      <c r="AA798" s="129"/>
      <c r="AB798" s="130"/>
      <c r="AC798" s="131"/>
      <c r="AD798" s="131"/>
      <c r="AE798" s="132"/>
      <c r="AF798" s="131"/>
      <c r="AG798" s="129"/>
      <c r="AH798" s="129"/>
      <c r="AI798" s="129"/>
      <c r="AJ798" s="129"/>
      <c r="AK798" s="129"/>
      <c r="AL798" s="129"/>
      <c r="AM798" s="129"/>
      <c r="AN798" s="129"/>
      <c r="AO798" s="130"/>
      <c r="AP798" s="133"/>
    </row>
    <row r="799" spans="1:42" s="134" customFormat="1" ht="31.5" customHeight="1">
      <c r="A799" s="17" t="s">
        <v>128</v>
      </c>
      <c r="B799" s="12" t="s">
        <v>791</v>
      </c>
      <c r="C799" s="16" t="s">
        <v>174</v>
      </c>
      <c r="D799" s="16" t="s">
        <v>44</v>
      </c>
      <c r="E799" s="105">
        <v>43488</v>
      </c>
      <c r="F799" s="110" t="s">
        <v>58</v>
      </c>
      <c r="G799" s="105">
        <v>43511</v>
      </c>
      <c r="H799" s="105">
        <v>43514</v>
      </c>
      <c r="I799" s="16" t="s">
        <v>49</v>
      </c>
      <c r="J799" s="106">
        <f t="shared" si="76"/>
        <v>1436895.5</v>
      </c>
      <c r="K799" s="106">
        <v>1436895.5</v>
      </c>
      <c r="L799" s="106"/>
      <c r="M799" s="107"/>
      <c r="N799" s="128"/>
      <c r="O799" s="129"/>
      <c r="P799" s="129"/>
      <c r="Q799" s="129"/>
      <c r="R799" s="129"/>
      <c r="S799" s="129"/>
      <c r="T799" s="129"/>
      <c r="U799" s="129"/>
      <c r="V799" s="129"/>
      <c r="W799" s="129"/>
      <c r="X799" s="129"/>
      <c r="Y799" s="129"/>
      <c r="Z799" s="129"/>
      <c r="AA799" s="129"/>
      <c r="AB799" s="130"/>
      <c r="AC799" s="131"/>
      <c r="AD799" s="131"/>
      <c r="AE799" s="132"/>
      <c r="AF799" s="131"/>
      <c r="AG799" s="129"/>
      <c r="AH799" s="129"/>
      <c r="AI799" s="129"/>
      <c r="AJ799" s="129"/>
      <c r="AK799" s="129"/>
      <c r="AL799" s="129"/>
      <c r="AM799" s="129"/>
      <c r="AN799" s="129"/>
      <c r="AO799" s="130"/>
      <c r="AP799" s="133"/>
    </row>
    <row r="800" spans="1:42" s="134" customFormat="1" ht="31.5" customHeight="1">
      <c r="A800" s="17" t="s">
        <v>128</v>
      </c>
      <c r="B800" s="12" t="s">
        <v>791</v>
      </c>
      <c r="C800" s="16" t="s">
        <v>174</v>
      </c>
      <c r="D800" s="16" t="s">
        <v>44</v>
      </c>
      <c r="E800" s="105">
        <v>43622</v>
      </c>
      <c r="F800" s="110" t="s">
        <v>58</v>
      </c>
      <c r="G800" s="105">
        <v>43627</v>
      </c>
      <c r="H800" s="105">
        <v>43628</v>
      </c>
      <c r="I800" s="16" t="s">
        <v>49</v>
      </c>
      <c r="J800" s="106">
        <f t="shared" si="76"/>
        <v>1436895.5</v>
      </c>
      <c r="K800" s="106">
        <v>1436895.5</v>
      </c>
      <c r="L800" s="106"/>
      <c r="M800" s="107"/>
      <c r="N800" s="128"/>
      <c r="O800" s="129"/>
      <c r="P800" s="129"/>
      <c r="Q800" s="129"/>
      <c r="R800" s="129"/>
      <c r="S800" s="129"/>
      <c r="T800" s="129"/>
      <c r="U800" s="129"/>
      <c r="V800" s="129"/>
      <c r="W800" s="129"/>
      <c r="X800" s="129"/>
      <c r="Y800" s="129"/>
      <c r="Z800" s="129"/>
      <c r="AA800" s="129"/>
      <c r="AB800" s="130"/>
      <c r="AC800" s="131"/>
      <c r="AD800" s="131"/>
      <c r="AE800" s="132"/>
      <c r="AF800" s="131"/>
      <c r="AG800" s="129"/>
      <c r="AH800" s="129"/>
      <c r="AI800" s="129"/>
      <c r="AJ800" s="129"/>
      <c r="AK800" s="129"/>
      <c r="AL800" s="129"/>
      <c r="AM800" s="129"/>
      <c r="AN800" s="129"/>
      <c r="AO800" s="130"/>
      <c r="AP800" s="133"/>
    </row>
    <row r="801" spans="1:256" s="134" customFormat="1" ht="28.5" customHeight="1">
      <c r="A801" s="17" t="s">
        <v>65</v>
      </c>
      <c r="B801" s="12" t="s">
        <v>425</v>
      </c>
      <c r="C801" s="16" t="s">
        <v>174</v>
      </c>
      <c r="D801" s="16" t="s">
        <v>44</v>
      </c>
      <c r="E801" s="105">
        <v>43488</v>
      </c>
      <c r="F801" s="110" t="s">
        <v>58</v>
      </c>
      <c r="G801" s="105">
        <v>43511</v>
      </c>
      <c r="H801" s="105">
        <v>43514</v>
      </c>
      <c r="I801" s="16" t="s">
        <v>49</v>
      </c>
      <c r="J801" s="106">
        <f t="shared" si="76"/>
        <v>740658</v>
      </c>
      <c r="K801" s="106">
        <v>740658</v>
      </c>
      <c r="L801" s="106"/>
      <c r="M801" s="107"/>
      <c r="N801" s="128"/>
      <c r="O801" s="129"/>
      <c r="P801" s="129"/>
      <c r="Q801" s="129"/>
      <c r="R801" s="129"/>
      <c r="S801" s="129"/>
      <c r="T801" s="129"/>
      <c r="U801" s="129"/>
      <c r="V801" s="129"/>
      <c r="W801" s="129"/>
      <c r="X801" s="129"/>
      <c r="Y801" s="129"/>
      <c r="Z801" s="129"/>
      <c r="AA801" s="129"/>
      <c r="AB801" s="130"/>
      <c r="AC801" s="131"/>
      <c r="AD801" s="131"/>
      <c r="AE801" s="132"/>
      <c r="AF801" s="131"/>
      <c r="AG801" s="129"/>
      <c r="AH801" s="129"/>
      <c r="AI801" s="129"/>
      <c r="AJ801" s="129"/>
      <c r="AK801" s="129"/>
      <c r="AL801" s="129"/>
      <c r="AM801" s="129"/>
      <c r="AN801" s="129"/>
      <c r="AO801" s="130"/>
      <c r="AP801" s="133"/>
    </row>
    <row r="802" spans="1:256" s="134" customFormat="1" ht="31.5" customHeight="1">
      <c r="A802" s="17" t="s">
        <v>65</v>
      </c>
      <c r="B802" s="12" t="s">
        <v>425</v>
      </c>
      <c r="C802" s="16" t="s">
        <v>174</v>
      </c>
      <c r="D802" s="16" t="s">
        <v>44</v>
      </c>
      <c r="E802" s="105">
        <v>43622</v>
      </c>
      <c r="F802" s="110" t="s">
        <v>58</v>
      </c>
      <c r="G802" s="105">
        <v>43627</v>
      </c>
      <c r="H802" s="105">
        <v>43628</v>
      </c>
      <c r="I802" s="16" t="s">
        <v>49</v>
      </c>
      <c r="J802" s="106">
        <f t="shared" si="76"/>
        <v>740658</v>
      </c>
      <c r="K802" s="106">
        <v>740658</v>
      </c>
      <c r="L802" s="106"/>
      <c r="M802" s="107"/>
      <c r="N802" s="128"/>
      <c r="O802" s="129"/>
      <c r="P802" s="129"/>
      <c r="Q802" s="129"/>
      <c r="R802" s="129"/>
      <c r="S802" s="129"/>
      <c r="T802" s="129"/>
      <c r="U802" s="129"/>
      <c r="V802" s="129"/>
      <c r="W802" s="129"/>
      <c r="X802" s="129"/>
      <c r="Y802" s="129"/>
      <c r="Z802" s="129"/>
      <c r="AA802" s="129"/>
      <c r="AB802" s="130"/>
      <c r="AC802" s="131"/>
      <c r="AD802" s="131"/>
      <c r="AE802" s="132"/>
      <c r="AF802" s="131"/>
      <c r="AG802" s="129"/>
      <c r="AH802" s="129"/>
      <c r="AI802" s="129"/>
      <c r="AJ802" s="129"/>
      <c r="AK802" s="129"/>
      <c r="AL802" s="129"/>
      <c r="AM802" s="129"/>
      <c r="AN802" s="129"/>
      <c r="AO802" s="130"/>
      <c r="AP802" s="133"/>
    </row>
    <row r="803" spans="1:256" s="134" customFormat="1" ht="27" customHeight="1">
      <c r="A803" s="17" t="s">
        <v>77</v>
      </c>
      <c r="B803" s="12" t="s">
        <v>446</v>
      </c>
      <c r="C803" s="16" t="s">
        <v>174</v>
      </c>
      <c r="D803" s="16" t="s">
        <v>44</v>
      </c>
      <c r="E803" s="105">
        <v>43503</v>
      </c>
      <c r="F803" s="16" t="str">
        <f>IF(D803="","",IF((OR(D803=data_validation!A$1,D803=data_validation!A$2)),"Indicate Date","N/A"))</f>
        <v>N/A</v>
      </c>
      <c r="G803" s="105">
        <v>43143</v>
      </c>
      <c r="H803" s="105">
        <v>43511</v>
      </c>
      <c r="I803" s="16" t="s">
        <v>49</v>
      </c>
      <c r="J803" s="106">
        <f t="shared" si="76"/>
        <v>80000</v>
      </c>
      <c r="K803" s="106"/>
      <c r="L803" s="106">
        <v>80000</v>
      </c>
      <c r="M803" s="107"/>
      <c r="N803" s="128"/>
      <c r="O803" s="129"/>
      <c r="P803" s="129"/>
      <c r="Q803" s="129"/>
      <c r="R803" s="129"/>
      <c r="S803" s="129"/>
      <c r="T803" s="129"/>
      <c r="U803" s="129"/>
      <c r="V803" s="129"/>
      <c r="W803" s="129"/>
      <c r="X803" s="129"/>
      <c r="Y803" s="129"/>
      <c r="Z803" s="129"/>
      <c r="AA803" s="129"/>
      <c r="AB803" s="130"/>
      <c r="AC803" s="131"/>
      <c r="AD803" s="131"/>
      <c r="AE803" s="132"/>
      <c r="AF803" s="131"/>
      <c r="AG803" s="129"/>
      <c r="AH803" s="129"/>
      <c r="AI803" s="129"/>
      <c r="AJ803" s="129"/>
      <c r="AK803" s="129"/>
      <c r="AL803" s="129"/>
      <c r="AM803" s="129"/>
      <c r="AN803" s="129"/>
      <c r="AO803" s="130"/>
      <c r="AP803" s="133"/>
    </row>
    <row r="804" spans="1:256" s="134" customFormat="1" ht="27" customHeight="1">
      <c r="A804" s="17" t="s">
        <v>77</v>
      </c>
      <c r="B804" s="12" t="s">
        <v>177</v>
      </c>
      <c r="C804" s="16" t="s">
        <v>174</v>
      </c>
      <c r="D804" s="16" t="s">
        <v>44</v>
      </c>
      <c r="E804" s="105">
        <v>43503</v>
      </c>
      <c r="F804" s="16" t="str">
        <f>IF(D804="","",IF((OR(D804=data_validation!A$1,D804=data_validation!A$2)),"Indicate Date","N/A"))</f>
        <v>N/A</v>
      </c>
      <c r="G804" s="105">
        <v>43143</v>
      </c>
      <c r="H804" s="105">
        <v>43511</v>
      </c>
      <c r="I804" s="16" t="s">
        <v>49</v>
      </c>
      <c r="J804" s="106">
        <f t="shared" si="76"/>
        <v>108000</v>
      </c>
      <c r="K804" s="106"/>
      <c r="L804" s="106">
        <v>108000</v>
      </c>
      <c r="M804" s="107"/>
      <c r="N804" s="128"/>
      <c r="O804" s="129"/>
      <c r="P804" s="129"/>
      <c r="Q804" s="129"/>
      <c r="R804" s="129"/>
      <c r="S804" s="129"/>
      <c r="T804" s="129"/>
      <c r="U804" s="129"/>
      <c r="V804" s="129"/>
      <c r="W804" s="129"/>
      <c r="X804" s="129"/>
      <c r="Y804" s="129"/>
      <c r="Z804" s="129"/>
      <c r="AA804" s="129"/>
      <c r="AB804" s="130"/>
      <c r="AC804" s="131"/>
      <c r="AD804" s="131"/>
      <c r="AE804" s="132"/>
      <c r="AF804" s="131"/>
      <c r="AG804" s="129"/>
      <c r="AH804" s="129"/>
      <c r="AI804" s="129"/>
      <c r="AJ804" s="129"/>
      <c r="AK804" s="129"/>
      <c r="AL804" s="129"/>
      <c r="AM804" s="129"/>
      <c r="AN804" s="129"/>
      <c r="AO804" s="130"/>
      <c r="AP804" s="133"/>
    </row>
    <row r="805" spans="1:256" s="134" customFormat="1" ht="27" customHeight="1">
      <c r="A805" s="17" t="s">
        <v>149</v>
      </c>
      <c r="B805" s="12" t="s">
        <v>178</v>
      </c>
      <c r="C805" s="16" t="s">
        <v>174</v>
      </c>
      <c r="D805" s="16" t="s">
        <v>44</v>
      </c>
      <c r="E805" s="105">
        <v>43503</v>
      </c>
      <c r="F805" s="16" t="str">
        <f>IF(D805="","",IF((OR(D805=data_validation!A$1,D805=data_validation!A$2)),"Indicate Date","N/A"))</f>
        <v>N/A</v>
      </c>
      <c r="G805" s="105">
        <v>43143</v>
      </c>
      <c r="H805" s="105">
        <v>43511</v>
      </c>
      <c r="I805" s="16" t="s">
        <v>49</v>
      </c>
      <c r="J805" s="106">
        <f t="shared" si="76"/>
        <v>100000</v>
      </c>
      <c r="K805" s="106"/>
      <c r="L805" s="106">
        <v>100000</v>
      </c>
      <c r="M805" s="107"/>
      <c r="N805" s="128"/>
      <c r="O805" s="129"/>
      <c r="P805" s="129"/>
      <c r="Q805" s="129"/>
      <c r="R805" s="129"/>
      <c r="S805" s="129"/>
      <c r="T805" s="129"/>
      <c r="U805" s="129"/>
      <c r="V805" s="129"/>
      <c r="W805" s="129"/>
      <c r="X805" s="129"/>
      <c r="Y805" s="129"/>
      <c r="Z805" s="129"/>
      <c r="AA805" s="129"/>
      <c r="AB805" s="130"/>
      <c r="AC805" s="131"/>
      <c r="AD805" s="131"/>
      <c r="AE805" s="132"/>
      <c r="AF805" s="131"/>
      <c r="AG805" s="129"/>
      <c r="AH805" s="129"/>
      <c r="AI805" s="129"/>
      <c r="AJ805" s="129"/>
      <c r="AK805" s="129"/>
      <c r="AL805" s="129"/>
      <c r="AM805" s="129"/>
      <c r="AN805" s="129"/>
      <c r="AO805" s="130"/>
      <c r="AP805" s="133"/>
    </row>
    <row r="806" spans="1:256" s="134" customFormat="1" ht="27" customHeight="1">
      <c r="A806" s="17" t="s">
        <v>103</v>
      </c>
      <c r="B806" s="109" t="s">
        <v>179</v>
      </c>
      <c r="C806" s="16" t="s">
        <v>174</v>
      </c>
      <c r="D806" s="16" t="s">
        <v>44</v>
      </c>
      <c r="E806" s="105">
        <v>43503</v>
      </c>
      <c r="F806" s="16" t="str">
        <f>IF(D806="","",IF((OR(D806=data_validation!A$1,D806=data_validation!A$2)),"Indicate Date","N/A"))</f>
        <v>N/A</v>
      </c>
      <c r="G806" s="105">
        <v>43143</v>
      </c>
      <c r="H806" s="105">
        <v>43511</v>
      </c>
      <c r="I806" s="16" t="s">
        <v>49</v>
      </c>
      <c r="J806" s="106">
        <f t="shared" si="76"/>
        <v>89000</v>
      </c>
      <c r="K806" s="106"/>
      <c r="L806" s="106">
        <v>89000</v>
      </c>
      <c r="M806" s="107"/>
      <c r="N806" s="128"/>
      <c r="O806" s="129"/>
      <c r="P806" s="129"/>
      <c r="Q806" s="129"/>
      <c r="R806" s="129"/>
      <c r="S806" s="129"/>
      <c r="T806" s="129"/>
      <c r="U806" s="129"/>
      <c r="V806" s="129"/>
      <c r="W806" s="129"/>
      <c r="X806" s="129"/>
      <c r="Y806" s="129"/>
      <c r="Z806" s="129"/>
      <c r="AA806" s="129"/>
      <c r="AB806" s="130"/>
      <c r="AC806" s="131"/>
      <c r="AD806" s="131"/>
      <c r="AE806" s="132"/>
      <c r="AF806" s="131"/>
      <c r="AG806" s="129"/>
      <c r="AH806" s="129"/>
      <c r="AI806" s="129"/>
      <c r="AJ806" s="129"/>
      <c r="AK806" s="129"/>
      <c r="AL806" s="129"/>
      <c r="AM806" s="129"/>
      <c r="AN806" s="129"/>
      <c r="AO806" s="130"/>
      <c r="AP806" s="133"/>
    </row>
    <row r="807" spans="1:256" s="11" customFormat="1" ht="25.5" customHeight="1">
      <c r="A807" s="46" t="s">
        <v>452</v>
      </c>
      <c r="B807" s="163" t="s">
        <v>451</v>
      </c>
      <c r="C807" s="163"/>
      <c r="D807" s="163"/>
      <c r="E807" s="47"/>
      <c r="F807" s="48"/>
      <c r="G807" s="47"/>
      <c r="H807" s="47"/>
      <c r="I807" s="35"/>
      <c r="J807" s="49">
        <f>SUM(J9:J806)</f>
        <v>909178437.72349989</v>
      </c>
      <c r="K807" s="49">
        <f>SUM(K9:K806)</f>
        <v>256156553.68349993</v>
      </c>
      <c r="L807" s="49">
        <f>SUM(L9:L806)</f>
        <v>656785884.03999996</v>
      </c>
      <c r="M807" s="50"/>
      <c r="N807" s="1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19"/>
      <c r="AD807" s="19"/>
      <c r="AE807" s="19"/>
      <c r="AF807" s="19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</row>
    <row r="808" spans="1:256" s="11" customFormat="1" ht="25.5" customHeight="1" thickBot="1">
      <c r="A808" s="51" t="s">
        <v>452</v>
      </c>
      <c r="B808" s="32" t="s">
        <v>808</v>
      </c>
      <c r="C808" s="33"/>
      <c r="D808" s="33"/>
      <c r="E808" s="52"/>
      <c r="F808" s="34"/>
      <c r="G808" s="52"/>
      <c r="H808" s="52"/>
      <c r="I808" s="34"/>
      <c r="J808" s="53" t="s">
        <v>452</v>
      </c>
      <c r="K808" s="54" t="s">
        <v>452</v>
      </c>
      <c r="L808" s="55">
        <f>J807</f>
        <v>909178437.72349989</v>
      </c>
      <c r="M808" s="56"/>
      <c r="N808" s="1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19"/>
      <c r="AD808" s="19"/>
      <c r="AE808" s="19"/>
      <c r="AF808" s="19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</row>
    <row r="809" spans="1:256" ht="16.5" hidden="1" customHeight="1">
      <c r="A809" s="57"/>
      <c r="B809" s="37"/>
      <c r="C809" s="37"/>
      <c r="D809" s="37"/>
      <c r="E809" s="58"/>
      <c r="F809" s="58"/>
      <c r="G809" s="58"/>
      <c r="H809" s="58"/>
      <c r="I809" s="58"/>
      <c r="J809" s="59"/>
      <c r="K809" s="59"/>
      <c r="L809" s="59"/>
      <c r="M809" s="60"/>
    </row>
    <row r="810" spans="1:256" ht="6" customHeight="1">
      <c r="A810" s="57"/>
      <c r="B810" s="37"/>
      <c r="C810" s="37"/>
      <c r="D810" s="37"/>
      <c r="E810" s="58"/>
      <c r="F810" s="58"/>
      <c r="G810" s="58"/>
      <c r="H810" s="58"/>
      <c r="I810" s="58"/>
      <c r="J810" s="59"/>
      <c r="K810" s="59"/>
      <c r="L810" s="59"/>
      <c r="M810" s="60"/>
    </row>
    <row r="811" spans="1:256" ht="16.5" customHeight="1">
      <c r="A811" s="61" t="s">
        <v>456</v>
      </c>
      <c r="B811" s="61"/>
      <c r="C811" s="61"/>
      <c r="D811" s="62"/>
      <c r="E811" s="62"/>
      <c r="F811" s="62"/>
      <c r="G811" s="62"/>
      <c r="H811" s="62"/>
      <c r="I811" s="62"/>
      <c r="J811" s="63"/>
      <c r="K811" s="63"/>
    </row>
    <row r="812" spans="1:256" ht="7.5" customHeight="1">
      <c r="A812" s="61"/>
      <c r="B812" s="66"/>
      <c r="C812" s="61"/>
      <c r="D812" s="62"/>
      <c r="E812" s="62"/>
      <c r="F812" s="62"/>
      <c r="G812" s="62"/>
      <c r="H812" s="62"/>
      <c r="I812" s="62"/>
      <c r="J812" s="63"/>
      <c r="K812" s="63"/>
    </row>
    <row r="813" spans="1:256" s="25" customFormat="1" ht="16.5" customHeight="1">
      <c r="A813" s="21"/>
      <c r="B813" s="23" t="s">
        <v>435</v>
      </c>
      <c r="C813" s="67"/>
      <c r="D813" s="68"/>
      <c r="E813" s="68"/>
      <c r="F813" s="68"/>
      <c r="G813" s="68"/>
      <c r="H813" s="68"/>
      <c r="I813" s="68"/>
      <c r="J813" s="69"/>
      <c r="K813" s="69"/>
      <c r="L813" s="70"/>
      <c r="M813" s="71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  <c r="AJ813" s="24"/>
      <c r="AK813" s="24"/>
      <c r="AL813" s="24"/>
      <c r="AM813" s="24"/>
      <c r="AN813" s="24"/>
      <c r="AO813" s="24"/>
      <c r="AP813" s="24"/>
      <c r="AQ813" s="24"/>
      <c r="AR813" s="24"/>
      <c r="AS813" s="24"/>
      <c r="AT813" s="24"/>
      <c r="AU813" s="24"/>
      <c r="AV813" s="24"/>
      <c r="AW813" s="24"/>
      <c r="AX813" s="24"/>
      <c r="AY813" s="24"/>
      <c r="AZ813" s="24"/>
      <c r="BA813" s="24"/>
      <c r="BB813" s="24"/>
      <c r="BC813" s="24"/>
      <c r="BD813" s="24"/>
      <c r="BE813" s="24"/>
      <c r="BF813" s="24"/>
      <c r="BG813" s="24"/>
      <c r="BH813" s="24"/>
      <c r="BI813" s="24"/>
      <c r="BJ813" s="24"/>
      <c r="BK813" s="24"/>
      <c r="BL813" s="24"/>
      <c r="BM813" s="24"/>
      <c r="BN813" s="24"/>
      <c r="BO813" s="24"/>
      <c r="BP813" s="24"/>
      <c r="BQ813" s="24"/>
      <c r="BR813" s="24"/>
      <c r="BS813" s="24"/>
      <c r="BT813" s="24"/>
      <c r="BU813" s="24"/>
      <c r="BV813" s="24"/>
      <c r="BW813" s="24"/>
      <c r="BX813" s="24"/>
      <c r="BY813" s="24"/>
      <c r="BZ813" s="24"/>
      <c r="CA813" s="24"/>
      <c r="CB813" s="24"/>
      <c r="CC813" s="24"/>
      <c r="CD813" s="24"/>
      <c r="CE813" s="24"/>
      <c r="CF813" s="24"/>
      <c r="CG813" s="24"/>
      <c r="CH813" s="24"/>
      <c r="CI813" s="24"/>
      <c r="CJ813" s="24"/>
      <c r="CK813" s="24"/>
      <c r="CL813" s="24"/>
      <c r="CM813" s="24"/>
      <c r="CN813" s="24"/>
      <c r="CO813" s="24"/>
      <c r="CP813" s="24"/>
      <c r="CQ813" s="24"/>
      <c r="CR813" s="24"/>
      <c r="CS813" s="24"/>
      <c r="CT813" s="24"/>
      <c r="CU813" s="24"/>
      <c r="CV813" s="24"/>
      <c r="CW813" s="24"/>
      <c r="CX813" s="24"/>
      <c r="CY813" s="24"/>
      <c r="CZ813" s="24"/>
      <c r="DA813" s="24"/>
      <c r="DB813" s="24"/>
      <c r="DC813" s="24"/>
      <c r="DD813" s="24"/>
      <c r="DE813" s="24"/>
      <c r="DF813" s="24"/>
      <c r="DG813" s="24"/>
      <c r="DH813" s="24"/>
      <c r="DI813" s="24"/>
      <c r="DJ813" s="24"/>
      <c r="DK813" s="24"/>
      <c r="DL813" s="24"/>
      <c r="DM813" s="24"/>
      <c r="DN813" s="24"/>
      <c r="DO813" s="24"/>
      <c r="DP813" s="24"/>
      <c r="DQ813" s="24"/>
      <c r="DR813" s="24"/>
      <c r="DS813" s="24"/>
      <c r="DT813" s="24"/>
      <c r="DU813" s="24"/>
      <c r="DV813" s="24"/>
      <c r="DW813" s="24"/>
      <c r="DX813" s="24"/>
      <c r="DY813" s="24"/>
      <c r="DZ813" s="24"/>
      <c r="EA813" s="24"/>
      <c r="EB813" s="24"/>
      <c r="EC813" s="24"/>
      <c r="ED813" s="24"/>
      <c r="EE813" s="24"/>
      <c r="EF813" s="24"/>
      <c r="EG813" s="24"/>
      <c r="EH813" s="24"/>
      <c r="EI813" s="24"/>
      <c r="EJ813" s="24"/>
      <c r="EK813" s="24"/>
      <c r="EL813" s="24"/>
      <c r="EM813" s="24"/>
      <c r="EN813" s="24"/>
      <c r="EO813" s="24"/>
      <c r="EP813" s="24"/>
      <c r="EQ813" s="24"/>
      <c r="ER813" s="24"/>
      <c r="ES813" s="24"/>
      <c r="ET813" s="24"/>
      <c r="EU813" s="24"/>
      <c r="EV813" s="24"/>
      <c r="EW813" s="24"/>
      <c r="EX813" s="24"/>
      <c r="EY813" s="24"/>
      <c r="EZ813" s="24"/>
      <c r="FA813" s="24"/>
      <c r="FB813" s="24"/>
      <c r="FC813" s="24"/>
      <c r="FD813" s="24"/>
      <c r="FE813" s="24"/>
      <c r="FF813" s="24"/>
      <c r="FG813" s="24"/>
      <c r="FH813" s="24"/>
      <c r="FI813" s="24"/>
      <c r="FJ813" s="24"/>
      <c r="FK813" s="24"/>
      <c r="FL813" s="24"/>
      <c r="FM813" s="24"/>
      <c r="FN813" s="24"/>
      <c r="FO813" s="24"/>
      <c r="FP813" s="24"/>
      <c r="FQ813" s="24"/>
      <c r="FR813" s="24"/>
      <c r="FS813" s="24"/>
      <c r="FT813" s="24"/>
      <c r="FU813" s="24"/>
      <c r="FV813" s="24"/>
      <c r="FW813" s="24"/>
      <c r="FX813" s="24"/>
      <c r="FY813" s="24"/>
      <c r="FZ813" s="24"/>
      <c r="GA813" s="24"/>
      <c r="GB813" s="24"/>
      <c r="GC813" s="24"/>
      <c r="GD813" s="24"/>
      <c r="GE813" s="24"/>
      <c r="GF813" s="24"/>
      <c r="GG813" s="24"/>
      <c r="GH813" s="24"/>
      <c r="GI813" s="24"/>
      <c r="GJ813" s="24"/>
      <c r="GK813" s="24"/>
      <c r="GL813" s="24"/>
      <c r="GM813" s="24"/>
      <c r="GN813" s="24"/>
      <c r="GO813" s="24"/>
      <c r="GP813" s="24"/>
      <c r="GQ813" s="24"/>
      <c r="GR813" s="24"/>
      <c r="GS813" s="24"/>
      <c r="GT813" s="24"/>
      <c r="GU813" s="24"/>
      <c r="GV813" s="24"/>
      <c r="GW813" s="24"/>
      <c r="GX813" s="24"/>
      <c r="GY813" s="24"/>
      <c r="GZ813" s="24"/>
      <c r="HA813" s="24"/>
      <c r="HB813" s="24"/>
      <c r="HC813" s="24"/>
      <c r="HD813" s="24"/>
      <c r="HE813" s="24"/>
      <c r="HF813" s="24"/>
      <c r="HG813" s="24"/>
      <c r="HH813" s="24"/>
      <c r="HI813" s="24"/>
      <c r="HJ813" s="24"/>
      <c r="HK813" s="24"/>
      <c r="HL813" s="24"/>
      <c r="HM813" s="24"/>
      <c r="HN813" s="24"/>
      <c r="HO813" s="24"/>
      <c r="HP813" s="24"/>
      <c r="HQ813" s="24"/>
      <c r="HR813" s="24"/>
      <c r="HS813" s="24"/>
      <c r="HT813" s="24"/>
      <c r="HU813" s="24"/>
      <c r="HV813" s="24"/>
      <c r="HW813" s="24"/>
      <c r="HX813" s="24"/>
      <c r="HY813" s="24"/>
      <c r="HZ813" s="24"/>
      <c r="IA813" s="24"/>
      <c r="IB813" s="24"/>
      <c r="IC813" s="24"/>
      <c r="ID813" s="24"/>
      <c r="IE813" s="24"/>
      <c r="IF813" s="24"/>
      <c r="IG813" s="24"/>
      <c r="IH813" s="24"/>
      <c r="II813" s="24"/>
      <c r="IJ813" s="24"/>
      <c r="IK813" s="24"/>
      <c r="IL813" s="24"/>
      <c r="IM813" s="24"/>
      <c r="IN813" s="24"/>
      <c r="IO813" s="24"/>
      <c r="IP813" s="24"/>
      <c r="IQ813" s="24"/>
      <c r="IR813" s="24"/>
      <c r="IS813" s="24"/>
      <c r="IT813" s="24"/>
      <c r="IU813" s="24"/>
      <c r="IV813" s="24"/>
    </row>
    <row r="814" spans="1:256" s="25" customFormat="1" ht="16.5" customHeight="1">
      <c r="A814" s="61"/>
      <c r="B814" s="67" t="s">
        <v>443</v>
      </c>
      <c r="C814" s="67"/>
      <c r="D814" s="68"/>
      <c r="E814" s="68"/>
      <c r="F814" s="68"/>
      <c r="G814" s="68"/>
      <c r="H814" s="68"/>
      <c r="I814" s="68"/>
      <c r="J814" s="69"/>
      <c r="K814" s="69"/>
      <c r="L814" s="70"/>
      <c r="M814" s="71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  <c r="AJ814" s="24"/>
      <c r="AK814" s="24"/>
      <c r="AL814" s="24"/>
      <c r="AM814" s="24"/>
      <c r="AN814" s="24"/>
      <c r="AO814" s="24"/>
      <c r="AP814" s="24"/>
      <c r="AQ814" s="24"/>
      <c r="AR814" s="24"/>
      <c r="AS814" s="24"/>
      <c r="AT814" s="24"/>
      <c r="AU814" s="24"/>
      <c r="AV814" s="24"/>
      <c r="AW814" s="24"/>
      <c r="AX814" s="24"/>
      <c r="AY814" s="24"/>
      <c r="AZ814" s="24"/>
      <c r="BA814" s="24"/>
      <c r="BB814" s="24"/>
      <c r="BC814" s="24"/>
      <c r="BD814" s="24"/>
      <c r="BE814" s="24"/>
      <c r="BF814" s="24"/>
      <c r="BG814" s="24"/>
      <c r="BH814" s="24"/>
      <c r="BI814" s="24"/>
      <c r="BJ814" s="24"/>
      <c r="BK814" s="24"/>
      <c r="BL814" s="24"/>
      <c r="BM814" s="24"/>
      <c r="BN814" s="24"/>
      <c r="BO814" s="24"/>
      <c r="BP814" s="24"/>
      <c r="BQ814" s="24"/>
      <c r="BR814" s="24"/>
      <c r="BS814" s="24"/>
      <c r="BT814" s="24"/>
      <c r="BU814" s="24"/>
      <c r="BV814" s="24"/>
      <c r="BW814" s="24"/>
      <c r="BX814" s="24"/>
      <c r="BY814" s="24"/>
      <c r="BZ814" s="24"/>
      <c r="CA814" s="24"/>
      <c r="CB814" s="24"/>
      <c r="CC814" s="24"/>
      <c r="CD814" s="24"/>
      <c r="CE814" s="24"/>
      <c r="CF814" s="24"/>
      <c r="CG814" s="24"/>
      <c r="CH814" s="24"/>
      <c r="CI814" s="24"/>
      <c r="CJ814" s="24"/>
      <c r="CK814" s="24"/>
      <c r="CL814" s="24"/>
      <c r="CM814" s="24"/>
      <c r="CN814" s="24"/>
      <c r="CO814" s="24"/>
      <c r="CP814" s="24"/>
      <c r="CQ814" s="24"/>
      <c r="CR814" s="24"/>
      <c r="CS814" s="24"/>
      <c r="CT814" s="24"/>
      <c r="CU814" s="24"/>
      <c r="CV814" s="24"/>
      <c r="CW814" s="24"/>
      <c r="CX814" s="24"/>
      <c r="CY814" s="24"/>
      <c r="CZ814" s="24"/>
      <c r="DA814" s="24"/>
      <c r="DB814" s="24"/>
      <c r="DC814" s="24"/>
      <c r="DD814" s="24"/>
      <c r="DE814" s="24"/>
      <c r="DF814" s="24"/>
      <c r="DG814" s="24"/>
      <c r="DH814" s="24"/>
      <c r="DI814" s="24"/>
      <c r="DJ814" s="24"/>
      <c r="DK814" s="24"/>
      <c r="DL814" s="24"/>
      <c r="DM814" s="24"/>
      <c r="DN814" s="24"/>
      <c r="DO814" s="24"/>
      <c r="DP814" s="24"/>
      <c r="DQ814" s="24"/>
      <c r="DR814" s="24"/>
      <c r="DS814" s="24"/>
      <c r="DT814" s="24"/>
      <c r="DU814" s="24"/>
      <c r="DV814" s="24"/>
      <c r="DW814" s="24"/>
      <c r="DX814" s="24"/>
      <c r="DY814" s="24"/>
      <c r="DZ814" s="24"/>
      <c r="EA814" s="24"/>
      <c r="EB814" s="24"/>
      <c r="EC814" s="24"/>
      <c r="ED814" s="24"/>
      <c r="EE814" s="24"/>
      <c r="EF814" s="24"/>
      <c r="EG814" s="24"/>
      <c r="EH814" s="24"/>
      <c r="EI814" s="24"/>
      <c r="EJ814" s="24"/>
      <c r="EK814" s="24"/>
      <c r="EL814" s="24"/>
      <c r="EM814" s="24"/>
      <c r="EN814" s="24"/>
      <c r="EO814" s="24"/>
      <c r="EP814" s="24"/>
      <c r="EQ814" s="24"/>
      <c r="ER814" s="24"/>
      <c r="ES814" s="24"/>
      <c r="ET814" s="24"/>
      <c r="EU814" s="24"/>
      <c r="EV814" s="24"/>
      <c r="EW814" s="24"/>
      <c r="EX814" s="24"/>
      <c r="EY814" s="24"/>
      <c r="EZ814" s="24"/>
      <c r="FA814" s="24"/>
      <c r="FB814" s="24"/>
      <c r="FC814" s="24"/>
      <c r="FD814" s="24"/>
      <c r="FE814" s="24"/>
      <c r="FF814" s="24"/>
      <c r="FG814" s="24"/>
      <c r="FH814" s="24"/>
      <c r="FI814" s="24"/>
      <c r="FJ814" s="24"/>
      <c r="FK814" s="24"/>
      <c r="FL814" s="24"/>
      <c r="FM814" s="24"/>
      <c r="FN814" s="24"/>
      <c r="FO814" s="24"/>
      <c r="FP814" s="24"/>
      <c r="FQ814" s="24"/>
      <c r="FR814" s="24"/>
      <c r="FS814" s="24"/>
      <c r="FT814" s="24"/>
      <c r="FU814" s="24"/>
      <c r="FV814" s="24"/>
      <c r="FW814" s="24"/>
      <c r="FX814" s="24"/>
      <c r="FY814" s="24"/>
      <c r="FZ814" s="24"/>
      <c r="GA814" s="24"/>
      <c r="GB814" s="24"/>
      <c r="GC814" s="24"/>
      <c r="GD814" s="24"/>
      <c r="GE814" s="24"/>
      <c r="GF814" s="24"/>
      <c r="GG814" s="24"/>
      <c r="GH814" s="24"/>
      <c r="GI814" s="24"/>
      <c r="GJ814" s="24"/>
      <c r="GK814" s="24"/>
      <c r="GL814" s="24"/>
      <c r="GM814" s="24"/>
      <c r="GN814" s="24"/>
      <c r="GO814" s="24"/>
      <c r="GP814" s="24"/>
      <c r="GQ814" s="24"/>
      <c r="GR814" s="24"/>
      <c r="GS814" s="24"/>
      <c r="GT814" s="24"/>
      <c r="GU814" s="24"/>
      <c r="GV814" s="24"/>
      <c r="GW814" s="24"/>
      <c r="GX814" s="24"/>
      <c r="GY814" s="24"/>
      <c r="GZ814" s="24"/>
      <c r="HA814" s="24"/>
      <c r="HB814" s="24"/>
      <c r="HC814" s="24"/>
      <c r="HD814" s="24"/>
      <c r="HE814" s="24"/>
      <c r="HF814" s="24"/>
      <c r="HG814" s="24"/>
      <c r="HH814" s="24"/>
      <c r="HI814" s="24"/>
      <c r="HJ814" s="24"/>
      <c r="HK814" s="24"/>
      <c r="HL814" s="24"/>
      <c r="HM814" s="24"/>
      <c r="HN814" s="24"/>
      <c r="HO814" s="24"/>
      <c r="HP814" s="24"/>
      <c r="HQ814" s="24"/>
      <c r="HR814" s="24"/>
      <c r="HS814" s="24"/>
      <c r="HT814" s="24"/>
      <c r="HU814" s="24"/>
      <c r="HV814" s="24"/>
      <c r="HW814" s="24"/>
      <c r="HX814" s="24"/>
      <c r="HY814" s="24"/>
      <c r="HZ814" s="24"/>
      <c r="IA814" s="24"/>
      <c r="IB814" s="24"/>
      <c r="IC814" s="24"/>
      <c r="ID814" s="24"/>
      <c r="IE814" s="24"/>
      <c r="IF814" s="24"/>
      <c r="IG814" s="24"/>
      <c r="IH814" s="24"/>
      <c r="II814" s="24"/>
      <c r="IJ814" s="24"/>
      <c r="IK814" s="24"/>
      <c r="IL814" s="24"/>
      <c r="IM814" s="24"/>
      <c r="IN814" s="24"/>
      <c r="IO814" s="24"/>
      <c r="IP814" s="24"/>
      <c r="IQ814" s="24"/>
      <c r="IR814" s="24"/>
      <c r="IS814" s="24"/>
      <c r="IT814" s="24"/>
      <c r="IU814" s="24"/>
      <c r="IV814" s="24"/>
    </row>
    <row r="815" spans="1:256" s="25" customFormat="1" ht="16.5" hidden="1" customHeight="1">
      <c r="A815" s="61"/>
      <c r="B815" s="67"/>
      <c r="C815" s="67"/>
      <c r="D815" s="68"/>
      <c r="E815" s="68"/>
      <c r="F815" s="68"/>
      <c r="G815" s="68"/>
      <c r="H815" s="68"/>
      <c r="I815" s="68"/>
      <c r="J815" s="69"/>
      <c r="K815" s="69"/>
      <c r="L815" s="70"/>
      <c r="M815" s="71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  <c r="AJ815" s="24"/>
      <c r="AK815" s="24"/>
      <c r="AL815" s="24"/>
      <c r="AM815" s="24"/>
      <c r="AN815" s="24"/>
      <c r="AO815" s="24"/>
      <c r="AP815" s="24"/>
      <c r="AQ815" s="24"/>
      <c r="AR815" s="24"/>
      <c r="AS815" s="24"/>
      <c r="AT815" s="24"/>
      <c r="AU815" s="24"/>
      <c r="AV815" s="24"/>
      <c r="AW815" s="24"/>
      <c r="AX815" s="24"/>
      <c r="AY815" s="24"/>
      <c r="AZ815" s="24"/>
      <c r="BA815" s="24"/>
      <c r="BB815" s="24"/>
      <c r="BC815" s="24"/>
      <c r="BD815" s="24"/>
      <c r="BE815" s="24"/>
      <c r="BF815" s="24"/>
      <c r="BG815" s="24"/>
      <c r="BH815" s="24"/>
      <c r="BI815" s="24"/>
      <c r="BJ815" s="24"/>
      <c r="BK815" s="24"/>
      <c r="BL815" s="24"/>
      <c r="BM815" s="24"/>
      <c r="BN815" s="24"/>
      <c r="BO815" s="24"/>
      <c r="BP815" s="24"/>
      <c r="BQ815" s="24"/>
      <c r="BR815" s="24"/>
      <c r="BS815" s="24"/>
      <c r="BT815" s="24"/>
      <c r="BU815" s="24"/>
      <c r="BV815" s="24"/>
      <c r="BW815" s="24"/>
      <c r="BX815" s="24"/>
      <c r="BY815" s="24"/>
      <c r="BZ815" s="24"/>
      <c r="CA815" s="24"/>
      <c r="CB815" s="24"/>
      <c r="CC815" s="24"/>
      <c r="CD815" s="24"/>
      <c r="CE815" s="24"/>
      <c r="CF815" s="24"/>
      <c r="CG815" s="24"/>
      <c r="CH815" s="24"/>
      <c r="CI815" s="24"/>
      <c r="CJ815" s="24"/>
      <c r="CK815" s="24"/>
      <c r="CL815" s="24"/>
      <c r="CM815" s="24"/>
      <c r="CN815" s="24"/>
      <c r="CO815" s="24"/>
      <c r="CP815" s="24"/>
      <c r="CQ815" s="24"/>
      <c r="CR815" s="24"/>
      <c r="CS815" s="24"/>
      <c r="CT815" s="24"/>
      <c r="CU815" s="24"/>
      <c r="CV815" s="24"/>
      <c r="CW815" s="24"/>
      <c r="CX815" s="24"/>
      <c r="CY815" s="24"/>
      <c r="CZ815" s="24"/>
      <c r="DA815" s="24"/>
      <c r="DB815" s="24"/>
      <c r="DC815" s="24"/>
      <c r="DD815" s="24"/>
      <c r="DE815" s="24"/>
      <c r="DF815" s="24"/>
      <c r="DG815" s="24"/>
      <c r="DH815" s="24"/>
      <c r="DI815" s="24"/>
      <c r="DJ815" s="24"/>
      <c r="DK815" s="24"/>
      <c r="DL815" s="24"/>
      <c r="DM815" s="24"/>
      <c r="DN815" s="24"/>
      <c r="DO815" s="24"/>
      <c r="DP815" s="24"/>
      <c r="DQ815" s="24"/>
      <c r="DR815" s="24"/>
      <c r="DS815" s="24"/>
      <c r="DT815" s="24"/>
      <c r="DU815" s="24"/>
      <c r="DV815" s="24"/>
      <c r="DW815" s="24"/>
      <c r="DX815" s="24"/>
      <c r="DY815" s="24"/>
      <c r="DZ815" s="24"/>
      <c r="EA815" s="24"/>
      <c r="EB815" s="24"/>
      <c r="EC815" s="24"/>
      <c r="ED815" s="24"/>
      <c r="EE815" s="24"/>
      <c r="EF815" s="24"/>
      <c r="EG815" s="24"/>
      <c r="EH815" s="24"/>
      <c r="EI815" s="24"/>
      <c r="EJ815" s="24"/>
      <c r="EK815" s="24"/>
      <c r="EL815" s="24"/>
      <c r="EM815" s="24"/>
      <c r="EN815" s="24"/>
      <c r="EO815" s="24"/>
      <c r="EP815" s="24"/>
      <c r="EQ815" s="24"/>
      <c r="ER815" s="24"/>
      <c r="ES815" s="24"/>
      <c r="ET815" s="24"/>
      <c r="EU815" s="24"/>
      <c r="EV815" s="24"/>
      <c r="EW815" s="24"/>
      <c r="EX815" s="24"/>
      <c r="EY815" s="24"/>
      <c r="EZ815" s="24"/>
      <c r="FA815" s="24"/>
      <c r="FB815" s="24"/>
      <c r="FC815" s="24"/>
      <c r="FD815" s="24"/>
      <c r="FE815" s="24"/>
      <c r="FF815" s="24"/>
      <c r="FG815" s="24"/>
      <c r="FH815" s="24"/>
      <c r="FI815" s="24"/>
      <c r="FJ815" s="24"/>
      <c r="FK815" s="24"/>
      <c r="FL815" s="24"/>
      <c r="FM815" s="24"/>
      <c r="FN815" s="24"/>
      <c r="FO815" s="24"/>
      <c r="FP815" s="24"/>
      <c r="FQ815" s="24"/>
      <c r="FR815" s="24"/>
      <c r="FS815" s="24"/>
      <c r="FT815" s="24"/>
      <c r="FU815" s="24"/>
      <c r="FV815" s="24"/>
      <c r="FW815" s="24"/>
      <c r="FX815" s="24"/>
      <c r="FY815" s="24"/>
      <c r="FZ815" s="24"/>
      <c r="GA815" s="24"/>
      <c r="GB815" s="24"/>
      <c r="GC815" s="24"/>
      <c r="GD815" s="24"/>
      <c r="GE815" s="24"/>
      <c r="GF815" s="24"/>
      <c r="GG815" s="24"/>
      <c r="GH815" s="24"/>
      <c r="GI815" s="24"/>
      <c r="GJ815" s="24"/>
      <c r="GK815" s="24"/>
      <c r="GL815" s="24"/>
      <c r="GM815" s="24"/>
      <c r="GN815" s="24"/>
      <c r="GO815" s="24"/>
      <c r="GP815" s="24"/>
      <c r="GQ815" s="24"/>
      <c r="GR815" s="24"/>
      <c r="GS815" s="24"/>
      <c r="GT815" s="24"/>
      <c r="GU815" s="24"/>
      <c r="GV815" s="24"/>
      <c r="GW815" s="24"/>
      <c r="GX815" s="24"/>
      <c r="GY815" s="24"/>
      <c r="GZ815" s="24"/>
      <c r="HA815" s="24"/>
      <c r="HB815" s="24"/>
      <c r="HC815" s="24"/>
      <c r="HD815" s="24"/>
      <c r="HE815" s="24"/>
      <c r="HF815" s="24"/>
      <c r="HG815" s="24"/>
      <c r="HH815" s="24"/>
      <c r="HI815" s="24"/>
      <c r="HJ815" s="24"/>
      <c r="HK815" s="24"/>
      <c r="HL815" s="24"/>
      <c r="HM815" s="24"/>
      <c r="HN815" s="24"/>
      <c r="HO815" s="24"/>
      <c r="HP815" s="24"/>
      <c r="HQ815" s="24"/>
      <c r="HR815" s="24"/>
      <c r="HS815" s="24"/>
      <c r="HT815" s="24"/>
      <c r="HU815" s="24"/>
      <c r="HV815" s="24"/>
      <c r="HW815" s="24"/>
      <c r="HX815" s="24"/>
      <c r="HY815" s="24"/>
      <c r="HZ815" s="24"/>
      <c r="IA815" s="24"/>
      <c r="IB815" s="24"/>
      <c r="IC815" s="24"/>
      <c r="ID815" s="24"/>
      <c r="IE815" s="24"/>
      <c r="IF815" s="24"/>
      <c r="IG815" s="24"/>
      <c r="IH815" s="24"/>
      <c r="II815" s="24"/>
      <c r="IJ815" s="24"/>
      <c r="IK815" s="24"/>
      <c r="IL815" s="24"/>
      <c r="IM815" s="24"/>
      <c r="IN815" s="24"/>
      <c r="IO815" s="24"/>
      <c r="IP815" s="24"/>
      <c r="IQ815" s="24"/>
      <c r="IR815" s="24"/>
      <c r="IS815" s="24"/>
      <c r="IT815" s="24"/>
      <c r="IU815" s="24"/>
      <c r="IV815" s="24"/>
    </row>
    <row r="816" spans="1:256" s="27" customFormat="1" ht="21.75" customHeight="1">
      <c r="A816" s="61" t="s">
        <v>458</v>
      </c>
      <c r="B816" s="67"/>
      <c r="C816" s="67"/>
      <c r="D816" s="68"/>
      <c r="E816" s="68"/>
      <c r="F816" s="68"/>
      <c r="G816" s="68"/>
      <c r="H816" s="68"/>
      <c r="I816" s="68"/>
      <c r="J816" s="69"/>
      <c r="K816" s="69"/>
      <c r="L816" s="72"/>
      <c r="M816" s="73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  <c r="AE816" s="26"/>
      <c r="AF816" s="26"/>
      <c r="AG816" s="26"/>
      <c r="AH816" s="26"/>
      <c r="AI816" s="26"/>
      <c r="AJ816" s="26"/>
      <c r="AK816" s="26"/>
      <c r="AL816" s="26"/>
      <c r="AM816" s="26"/>
      <c r="AN816" s="26"/>
      <c r="AO816" s="26"/>
      <c r="AP816" s="26"/>
      <c r="AQ816" s="26"/>
      <c r="AR816" s="26"/>
      <c r="AS816" s="26"/>
      <c r="AT816" s="26"/>
      <c r="AU816" s="26"/>
      <c r="AV816" s="26"/>
      <c r="AW816" s="26"/>
      <c r="AX816" s="26"/>
      <c r="AY816" s="26"/>
      <c r="AZ816" s="26"/>
      <c r="BA816" s="26"/>
      <c r="BB816" s="26"/>
      <c r="BC816" s="26"/>
      <c r="BD816" s="26"/>
      <c r="BE816" s="26"/>
      <c r="BF816" s="26"/>
      <c r="BG816" s="26"/>
      <c r="BH816" s="26"/>
      <c r="BI816" s="26"/>
      <c r="BJ816" s="26"/>
      <c r="BK816" s="26"/>
      <c r="BL816" s="26"/>
      <c r="BM816" s="26"/>
      <c r="BN816" s="26"/>
      <c r="BO816" s="26"/>
      <c r="BP816" s="26"/>
      <c r="BQ816" s="26"/>
      <c r="BR816" s="26"/>
      <c r="BS816" s="26"/>
      <c r="BT816" s="26"/>
      <c r="BU816" s="26"/>
      <c r="BV816" s="26"/>
      <c r="BW816" s="26"/>
      <c r="BX816" s="26"/>
      <c r="BY816" s="26"/>
      <c r="BZ816" s="26"/>
      <c r="CA816" s="26"/>
      <c r="CB816" s="26"/>
      <c r="CC816" s="26"/>
      <c r="CD816" s="26"/>
      <c r="CE816" s="26"/>
      <c r="CF816" s="26"/>
      <c r="CG816" s="26"/>
      <c r="CH816" s="26"/>
      <c r="CI816" s="26"/>
      <c r="CJ816" s="26"/>
      <c r="CK816" s="26"/>
      <c r="CL816" s="26"/>
      <c r="CM816" s="26"/>
      <c r="CN816" s="26"/>
      <c r="CO816" s="26"/>
      <c r="CP816" s="26"/>
      <c r="CQ816" s="26"/>
      <c r="CR816" s="26"/>
      <c r="CS816" s="26"/>
      <c r="CT816" s="26"/>
      <c r="CU816" s="26"/>
      <c r="CV816" s="26"/>
      <c r="CW816" s="26"/>
      <c r="CX816" s="26"/>
      <c r="CY816" s="26"/>
      <c r="CZ816" s="26"/>
      <c r="DA816" s="26"/>
      <c r="DB816" s="26"/>
      <c r="DC816" s="26"/>
      <c r="DD816" s="26"/>
      <c r="DE816" s="26"/>
      <c r="DF816" s="26"/>
      <c r="DG816" s="26"/>
      <c r="DH816" s="26"/>
      <c r="DI816" s="26"/>
      <c r="DJ816" s="26"/>
      <c r="DK816" s="26"/>
      <c r="DL816" s="26"/>
      <c r="DM816" s="26"/>
      <c r="DN816" s="26"/>
      <c r="DO816" s="26"/>
      <c r="DP816" s="26"/>
      <c r="DQ816" s="26"/>
      <c r="DR816" s="26"/>
      <c r="DS816" s="26"/>
      <c r="DT816" s="26"/>
      <c r="DU816" s="26"/>
      <c r="DV816" s="26"/>
      <c r="DW816" s="26"/>
      <c r="DX816" s="26"/>
      <c r="DY816" s="26"/>
      <c r="DZ816" s="26"/>
      <c r="EA816" s="26"/>
      <c r="EB816" s="26"/>
      <c r="EC816" s="26"/>
      <c r="ED816" s="26"/>
      <c r="EE816" s="26"/>
      <c r="EF816" s="26"/>
      <c r="EG816" s="26"/>
      <c r="EH816" s="26"/>
      <c r="EI816" s="26"/>
      <c r="EJ816" s="26"/>
      <c r="EK816" s="26"/>
      <c r="EL816" s="26"/>
      <c r="EM816" s="26"/>
      <c r="EN816" s="26"/>
      <c r="EO816" s="26"/>
      <c r="EP816" s="26"/>
      <c r="EQ816" s="26"/>
      <c r="ER816" s="26"/>
      <c r="ES816" s="26"/>
      <c r="ET816" s="26"/>
      <c r="EU816" s="26"/>
      <c r="EV816" s="26"/>
      <c r="EW816" s="26"/>
      <c r="EX816" s="26"/>
      <c r="EY816" s="26"/>
      <c r="EZ816" s="26"/>
      <c r="FA816" s="26"/>
      <c r="FB816" s="26"/>
      <c r="FC816" s="26"/>
      <c r="FD816" s="26"/>
      <c r="FE816" s="26"/>
      <c r="FF816" s="26"/>
      <c r="FG816" s="26"/>
      <c r="FH816" s="26"/>
      <c r="FI816" s="26"/>
      <c r="FJ816" s="26"/>
      <c r="FK816" s="26"/>
      <c r="FL816" s="26"/>
      <c r="FM816" s="26"/>
      <c r="FN816" s="26"/>
      <c r="FO816" s="26"/>
      <c r="FP816" s="26"/>
      <c r="FQ816" s="26"/>
      <c r="FR816" s="26"/>
      <c r="FS816" s="26"/>
      <c r="FT816" s="26"/>
      <c r="FU816" s="26"/>
      <c r="FV816" s="26"/>
      <c r="FW816" s="26"/>
      <c r="FX816" s="26"/>
      <c r="FY816" s="26"/>
      <c r="FZ816" s="26"/>
      <c r="GA816" s="26"/>
      <c r="GB816" s="26"/>
      <c r="GC816" s="26"/>
      <c r="GD816" s="26"/>
      <c r="GE816" s="26"/>
      <c r="GF816" s="26"/>
      <c r="GG816" s="26"/>
      <c r="GH816" s="26"/>
      <c r="GI816" s="26"/>
      <c r="GJ816" s="26"/>
      <c r="GK816" s="26"/>
      <c r="GL816" s="26"/>
      <c r="GM816" s="26"/>
      <c r="GN816" s="26"/>
      <c r="GO816" s="26"/>
      <c r="GP816" s="26"/>
      <c r="GQ816" s="26"/>
      <c r="GR816" s="26"/>
      <c r="GS816" s="26"/>
      <c r="GT816" s="26"/>
      <c r="GU816" s="26"/>
      <c r="GV816" s="26"/>
      <c r="GW816" s="26"/>
      <c r="GX816" s="26"/>
      <c r="GY816" s="26"/>
      <c r="GZ816" s="26"/>
      <c r="HA816" s="26"/>
      <c r="HB816" s="26"/>
      <c r="HC816" s="26"/>
      <c r="HD816" s="26"/>
      <c r="HE816" s="26"/>
      <c r="HF816" s="26"/>
      <c r="HG816" s="26"/>
      <c r="HH816" s="26"/>
      <c r="HI816" s="26"/>
      <c r="HJ816" s="26"/>
      <c r="HK816" s="26"/>
      <c r="HL816" s="26"/>
      <c r="HM816" s="26"/>
      <c r="HN816" s="26"/>
      <c r="HO816" s="26"/>
      <c r="HP816" s="26"/>
      <c r="HQ816" s="26"/>
      <c r="HR816" s="26"/>
      <c r="HS816" s="26"/>
      <c r="HT816" s="26"/>
      <c r="HU816" s="26"/>
      <c r="HV816" s="26"/>
      <c r="HW816" s="26"/>
      <c r="HX816" s="26"/>
      <c r="HY816" s="26"/>
      <c r="HZ816" s="26"/>
      <c r="IA816" s="26"/>
      <c r="IB816" s="26"/>
      <c r="IC816" s="26"/>
      <c r="ID816" s="26"/>
      <c r="IE816" s="26"/>
      <c r="IF816" s="26"/>
      <c r="IG816" s="26"/>
      <c r="IH816" s="26"/>
      <c r="II816" s="26"/>
      <c r="IJ816" s="26"/>
      <c r="IK816" s="26"/>
      <c r="IL816" s="26"/>
      <c r="IM816" s="26"/>
      <c r="IN816" s="26"/>
      <c r="IO816" s="26"/>
      <c r="IP816" s="26"/>
      <c r="IQ816" s="26"/>
      <c r="IR816" s="26"/>
      <c r="IS816" s="26"/>
      <c r="IT816" s="26"/>
      <c r="IU816" s="26"/>
      <c r="IV816" s="26"/>
    </row>
    <row r="817" spans="1:256" s="27" customFormat="1" ht="9" customHeight="1">
      <c r="A817" s="61"/>
      <c r="B817" s="67"/>
      <c r="C817" s="67"/>
      <c r="D817" s="68"/>
      <c r="E817" s="68"/>
      <c r="F817" s="68"/>
      <c r="G817" s="68"/>
      <c r="H817" s="68"/>
      <c r="I817" s="68"/>
      <c r="J817" s="69"/>
      <c r="K817" s="69"/>
      <c r="L817" s="72"/>
      <c r="M817" s="73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  <c r="AF817" s="26"/>
      <c r="AG817" s="26"/>
      <c r="AH817" s="26"/>
      <c r="AI817" s="26"/>
      <c r="AJ817" s="26"/>
      <c r="AK817" s="26"/>
      <c r="AL817" s="26"/>
      <c r="AM817" s="26"/>
      <c r="AN817" s="26"/>
      <c r="AO817" s="26"/>
      <c r="AP817" s="26"/>
      <c r="AQ817" s="26"/>
      <c r="AR817" s="26"/>
      <c r="AS817" s="26"/>
      <c r="AT817" s="26"/>
      <c r="AU817" s="26"/>
      <c r="AV817" s="26"/>
      <c r="AW817" s="26"/>
      <c r="AX817" s="26"/>
      <c r="AY817" s="26"/>
      <c r="AZ817" s="26"/>
      <c r="BA817" s="26"/>
      <c r="BB817" s="26"/>
      <c r="BC817" s="26"/>
      <c r="BD817" s="26"/>
      <c r="BE817" s="26"/>
      <c r="BF817" s="26"/>
      <c r="BG817" s="26"/>
      <c r="BH817" s="26"/>
      <c r="BI817" s="26"/>
      <c r="BJ817" s="26"/>
      <c r="BK817" s="26"/>
      <c r="BL817" s="26"/>
      <c r="BM817" s="26"/>
      <c r="BN817" s="26"/>
      <c r="BO817" s="26"/>
      <c r="BP817" s="26"/>
      <c r="BQ817" s="26"/>
      <c r="BR817" s="26"/>
      <c r="BS817" s="26"/>
      <c r="BT817" s="26"/>
      <c r="BU817" s="26"/>
      <c r="BV817" s="26"/>
      <c r="BW817" s="26"/>
      <c r="BX817" s="26"/>
      <c r="BY817" s="26"/>
      <c r="BZ817" s="26"/>
      <c r="CA817" s="26"/>
      <c r="CB817" s="26"/>
      <c r="CC817" s="26"/>
      <c r="CD817" s="26"/>
      <c r="CE817" s="26"/>
      <c r="CF817" s="26"/>
      <c r="CG817" s="26"/>
      <c r="CH817" s="26"/>
      <c r="CI817" s="26"/>
      <c r="CJ817" s="26"/>
      <c r="CK817" s="26"/>
      <c r="CL817" s="26"/>
      <c r="CM817" s="26"/>
      <c r="CN817" s="26"/>
      <c r="CO817" s="26"/>
      <c r="CP817" s="26"/>
      <c r="CQ817" s="26"/>
      <c r="CR817" s="26"/>
      <c r="CS817" s="26"/>
      <c r="CT817" s="26"/>
      <c r="CU817" s="26"/>
      <c r="CV817" s="26"/>
      <c r="CW817" s="26"/>
      <c r="CX817" s="26"/>
      <c r="CY817" s="26"/>
      <c r="CZ817" s="26"/>
      <c r="DA817" s="26"/>
      <c r="DB817" s="26"/>
      <c r="DC817" s="26"/>
      <c r="DD817" s="26"/>
      <c r="DE817" s="26"/>
      <c r="DF817" s="26"/>
      <c r="DG817" s="26"/>
      <c r="DH817" s="26"/>
      <c r="DI817" s="26"/>
      <c r="DJ817" s="26"/>
      <c r="DK817" s="26"/>
      <c r="DL817" s="26"/>
      <c r="DM817" s="26"/>
      <c r="DN817" s="26"/>
      <c r="DO817" s="26"/>
      <c r="DP817" s="26"/>
      <c r="DQ817" s="26"/>
      <c r="DR817" s="26"/>
      <c r="DS817" s="26"/>
      <c r="DT817" s="26"/>
      <c r="DU817" s="26"/>
      <c r="DV817" s="26"/>
      <c r="DW817" s="26"/>
      <c r="DX817" s="26"/>
      <c r="DY817" s="26"/>
      <c r="DZ817" s="26"/>
      <c r="EA817" s="26"/>
      <c r="EB817" s="26"/>
      <c r="EC817" s="26"/>
      <c r="ED817" s="26"/>
      <c r="EE817" s="26"/>
      <c r="EF817" s="26"/>
      <c r="EG817" s="26"/>
      <c r="EH817" s="26"/>
      <c r="EI817" s="26"/>
      <c r="EJ817" s="26"/>
      <c r="EK817" s="26"/>
      <c r="EL817" s="26"/>
      <c r="EM817" s="26"/>
      <c r="EN817" s="26"/>
      <c r="EO817" s="26"/>
      <c r="EP817" s="26"/>
      <c r="EQ817" s="26"/>
      <c r="ER817" s="26"/>
      <c r="ES817" s="26"/>
      <c r="ET817" s="26"/>
      <c r="EU817" s="26"/>
      <c r="EV817" s="26"/>
      <c r="EW817" s="26"/>
      <c r="EX817" s="26"/>
      <c r="EY817" s="26"/>
      <c r="EZ817" s="26"/>
      <c r="FA817" s="26"/>
      <c r="FB817" s="26"/>
      <c r="FC817" s="26"/>
      <c r="FD817" s="26"/>
      <c r="FE817" s="26"/>
      <c r="FF817" s="26"/>
      <c r="FG817" s="26"/>
      <c r="FH817" s="26"/>
      <c r="FI817" s="26"/>
      <c r="FJ817" s="26"/>
      <c r="FK817" s="26"/>
      <c r="FL817" s="26"/>
      <c r="FM817" s="26"/>
      <c r="FN817" s="26"/>
      <c r="FO817" s="26"/>
      <c r="FP817" s="26"/>
      <c r="FQ817" s="26"/>
      <c r="FR817" s="26"/>
      <c r="FS817" s="26"/>
      <c r="FT817" s="26"/>
      <c r="FU817" s="26"/>
      <c r="FV817" s="26"/>
      <c r="FW817" s="26"/>
      <c r="FX817" s="26"/>
      <c r="FY817" s="26"/>
      <c r="FZ817" s="26"/>
      <c r="GA817" s="26"/>
      <c r="GB817" s="26"/>
      <c r="GC817" s="26"/>
      <c r="GD817" s="26"/>
      <c r="GE817" s="26"/>
      <c r="GF817" s="26"/>
      <c r="GG817" s="26"/>
      <c r="GH817" s="26"/>
      <c r="GI817" s="26"/>
      <c r="GJ817" s="26"/>
      <c r="GK817" s="26"/>
      <c r="GL817" s="26"/>
      <c r="GM817" s="26"/>
      <c r="GN817" s="26"/>
      <c r="GO817" s="26"/>
      <c r="GP817" s="26"/>
      <c r="GQ817" s="26"/>
      <c r="GR817" s="26"/>
      <c r="GS817" s="26"/>
      <c r="GT817" s="26"/>
      <c r="GU817" s="26"/>
      <c r="GV817" s="26"/>
      <c r="GW817" s="26"/>
      <c r="GX817" s="26"/>
      <c r="GY817" s="26"/>
      <c r="GZ817" s="26"/>
      <c r="HA817" s="26"/>
      <c r="HB817" s="26"/>
      <c r="HC817" s="26"/>
      <c r="HD817" s="26"/>
      <c r="HE817" s="26"/>
      <c r="HF817" s="26"/>
      <c r="HG817" s="26"/>
      <c r="HH817" s="26"/>
      <c r="HI817" s="26"/>
      <c r="HJ817" s="26"/>
      <c r="HK817" s="26"/>
      <c r="HL817" s="26"/>
      <c r="HM817" s="26"/>
      <c r="HN817" s="26"/>
      <c r="HO817" s="26"/>
      <c r="HP817" s="26"/>
      <c r="HQ817" s="26"/>
      <c r="HR817" s="26"/>
      <c r="HS817" s="26"/>
      <c r="HT817" s="26"/>
      <c r="HU817" s="26"/>
      <c r="HV817" s="26"/>
      <c r="HW817" s="26"/>
      <c r="HX817" s="26"/>
      <c r="HY817" s="26"/>
      <c r="HZ817" s="26"/>
      <c r="IA817" s="26"/>
      <c r="IB817" s="26"/>
      <c r="IC817" s="26"/>
      <c r="ID817" s="26"/>
      <c r="IE817" s="26"/>
      <c r="IF817" s="26"/>
      <c r="IG817" s="26"/>
      <c r="IH817" s="26"/>
      <c r="II817" s="26"/>
      <c r="IJ817" s="26"/>
      <c r="IK817" s="26"/>
      <c r="IL817" s="26"/>
      <c r="IM817" s="26"/>
      <c r="IN817" s="26"/>
      <c r="IO817" s="26"/>
      <c r="IP817" s="26"/>
      <c r="IQ817" s="26"/>
      <c r="IR817" s="26"/>
      <c r="IS817" s="26"/>
      <c r="IT817" s="26"/>
      <c r="IU817" s="26"/>
      <c r="IV817" s="26"/>
    </row>
    <row r="818" spans="1:256" s="27" customFormat="1" ht="16.5" customHeight="1">
      <c r="A818" s="22"/>
      <c r="B818" s="28" t="s">
        <v>439</v>
      </c>
      <c r="C818" s="67"/>
      <c r="D818" s="68"/>
      <c r="E818" s="74"/>
      <c r="F818" s="74" t="s">
        <v>436</v>
      </c>
      <c r="G818" s="68"/>
      <c r="H818" s="68"/>
      <c r="I818" s="68"/>
      <c r="J818" s="69"/>
      <c r="K818" s="75" t="s">
        <v>437</v>
      </c>
      <c r="L818" s="76"/>
      <c r="M818" s="71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  <c r="AE818" s="26"/>
      <c r="AF818" s="26"/>
      <c r="AG818" s="26"/>
      <c r="AH818" s="26"/>
      <c r="AI818" s="26"/>
      <c r="AJ818" s="26"/>
      <c r="AK818" s="26"/>
      <c r="AL818" s="26"/>
      <c r="AM818" s="26"/>
      <c r="AN818" s="26"/>
      <c r="AO818" s="26"/>
      <c r="AP818" s="26"/>
      <c r="AQ818" s="26"/>
      <c r="AR818" s="26"/>
      <c r="AS818" s="26"/>
      <c r="AT818" s="26"/>
      <c r="AU818" s="26"/>
      <c r="AV818" s="26"/>
      <c r="AW818" s="26"/>
      <c r="AX818" s="26"/>
      <c r="AY818" s="26"/>
      <c r="AZ818" s="26"/>
      <c r="BA818" s="26"/>
      <c r="BB818" s="26"/>
      <c r="BC818" s="26"/>
      <c r="BD818" s="26"/>
      <c r="BE818" s="26"/>
      <c r="BF818" s="26"/>
      <c r="BG818" s="26"/>
      <c r="BH818" s="26"/>
      <c r="BI818" s="26"/>
      <c r="BJ818" s="26"/>
      <c r="BK818" s="26"/>
      <c r="BL818" s="26"/>
      <c r="BM818" s="26"/>
      <c r="BN818" s="26"/>
      <c r="BO818" s="26"/>
      <c r="BP818" s="26"/>
      <c r="BQ818" s="26"/>
      <c r="BR818" s="26"/>
      <c r="BS818" s="26"/>
      <c r="BT818" s="26"/>
      <c r="BU818" s="26"/>
      <c r="BV818" s="26"/>
      <c r="BW818" s="26"/>
      <c r="BX818" s="26"/>
      <c r="BY818" s="26"/>
      <c r="BZ818" s="26"/>
      <c r="CA818" s="26"/>
      <c r="CB818" s="26"/>
      <c r="CC818" s="26"/>
      <c r="CD818" s="26"/>
      <c r="CE818" s="26"/>
      <c r="CF818" s="26"/>
      <c r="CG818" s="26"/>
      <c r="CH818" s="26"/>
      <c r="CI818" s="26"/>
      <c r="CJ818" s="26"/>
      <c r="CK818" s="26"/>
      <c r="CL818" s="26"/>
      <c r="CM818" s="26"/>
      <c r="CN818" s="26"/>
      <c r="CO818" s="26"/>
      <c r="CP818" s="26"/>
      <c r="CQ818" s="26"/>
      <c r="CR818" s="26"/>
      <c r="CS818" s="26"/>
      <c r="CT818" s="26"/>
      <c r="CU818" s="26"/>
      <c r="CV818" s="26"/>
      <c r="CW818" s="26"/>
      <c r="CX818" s="26"/>
      <c r="CY818" s="26"/>
      <c r="CZ818" s="26"/>
      <c r="DA818" s="26"/>
      <c r="DB818" s="26"/>
      <c r="DC818" s="26"/>
      <c r="DD818" s="26"/>
      <c r="DE818" s="26"/>
      <c r="DF818" s="26"/>
      <c r="DG818" s="26"/>
      <c r="DH818" s="26"/>
      <c r="DI818" s="26"/>
      <c r="DJ818" s="26"/>
      <c r="DK818" s="26"/>
      <c r="DL818" s="26"/>
      <c r="DM818" s="26"/>
      <c r="DN818" s="26"/>
      <c r="DO818" s="26"/>
      <c r="DP818" s="26"/>
      <c r="DQ818" s="26"/>
      <c r="DR818" s="26"/>
      <c r="DS818" s="26"/>
      <c r="DT818" s="26"/>
      <c r="DU818" s="26"/>
      <c r="DV818" s="26"/>
      <c r="DW818" s="26"/>
      <c r="DX818" s="26"/>
      <c r="DY818" s="26"/>
      <c r="DZ818" s="26"/>
      <c r="EA818" s="26"/>
      <c r="EB818" s="26"/>
      <c r="EC818" s="26"/>
      <c r="ED818" s="26"/>
      <c r="EE818" s="26"/>
      <c r="EF818" s="26"/>
      <c r="EG818" s="26"/>
      <c r="EH818" s="26"/>
      <c r="EI818" s="26"/>
      <c r="EJ818" s="26"/>
      <c r="EK818" s="26"/>
      <c r="EL818" s="26"/>
      <c r="EM818" s="26"/>
      <c r="EN818" s="26"/>
      <c r="EO818" s="26"/>
      <c r="EP818" s="26"/>
      <c r="EQ818" s="26"/>
      <c r="ER818" s="26"/>
      <c r="ES818" s="26"/>
      <c r="ET818" s="26"/>
      <c r="EU818" s="26"/>
      <c r="EV818" s="26"/>
      <c r="EW818" s="26"/>
      <c r="EX818" s="26"/>
      <c r="EY818" s="26"/>
      <c r="EZ818" s="26"/>
      <c r="FA818" s="26"/>
      <c r="FB818" s="26"/>
      <c r="FC818" s="26"/>
      <c r="FD818" s="26"/>
      <c r="FE818" s="26"/>
      <c r="FF818" s="26"/>
      <c r="FG818" s="26"/>
      <c r="FH818" s="26"/>
      <c r="FI818" s="26"/>
      <c r="FJ818" s="26"/>
      <c r="FK818" s="26"/>
      <c r="FL818" s="26"/>
      <c r="FM818" s="26"/>
      <c r="FN818" s="26"/>
      <c r="FO818" s="26"/>
      <c r="FP818" s="26"/>
      <c r="FQ818" s="26"/>
      <c r="FR818" s="26"/>
      <c r="FS818" s="26"/>
      <c r="FT818" s="26"/>
      <c r="FU818" s="26"/>
      <c r="FV818" s="26"/>
      <c r="FW818" s="26"/>
      <c r="FX818" s="26"/>
      <c r="FY818" s="26"/>
      <c r="FZ818" s="26"/>
      <c r="GA818" s="26"/>
      <c r="GB818" s="26"/>
      <c r="GC818" s="26"/>
      <c r="GD818" s="26"/>
      <c r="GE818" s="26"/>
      <c r="GF818" s="26"/>
      <c r="GG818" s="26"/>
      <c r="GH818" s="26"/>
      <c r="GI818" s="26"/>
      <c r="GJ818" s="26"/>
      <c r="GK818" s="26"/>
      <c r="GL818" s="26"/>
      <c r="GM818" s="26"/>
      <c r="GN818" s="26"/>
      <c r="GO818" s="26"/>
      <c r="GP818" s="26"/>
      <c r="GQ818" s="26"/>
      <c r="GR818" s="26"/>
      <c r="GS818" s="26"/>
      <c r="GT818" s="26"/>
      <c r="GU818" s="26"/>
      <c r="GV818" s="26"/>
      <c r="GW818" s="26"/>
      <c r="GX818" s="26"/>
      <c r="GY818" s="26"/>
      <c r="GZ818" s="26"/>
      <c r="HA818" s="26"/>
      <c r="HB818" s="26"/>
      <c r="HC818" s="26"/>
      <c r="HD818" s="26"/>
      <c r="HE818" s="26"/>
      <c r="HF818" s="26"/>
      <c r="HG818" s="26"/>
      <c r="HH818" s="26"/>
      <c r="HI818" s="26"/>
      <c r="HJ818" s="26"/>
      <c r="HK818" s="26"/>
      <c r="HL818" s="26"/>
      <c r="HM818" s="26"/>
      <c r="HN818" s="26"/>
      <c r="HO818" s="26"/>
      <c r="HP818" s="26"/>
      <c r="HQ818" s="26"/>
      <c r="HR818" s="26"/>
      <c r="HS818" s="26"/>
      <c r="HT818" s="26"/>
      <c r="HU818" s="26"/>
      <c r="HV818" s="26"/>
      <c r="HW818" s="26"/>
      <c r="HX818" s="26"/>
      <c r="HY818" s="26"/>
      <c r="HZ818" s="26"/>
      <c r="IA818" s="26"/>
      <c r="IB818" s="26"/>
      <c r="IC818" s="26"/>
      <c r="ID818" s="26"/>
      <c r="IE818" s="26"/>
      <c r="IF818" s="26"/>
      <c r="IG818" s="26"/>
      <c r="IH818" s="26"/>
      <c r="II818" s="26"/>
      <c r="IJ818" s="26"/>
      <c r="IK818" s="26"/>
      <c r="IL818" s="26"/>
      <c r="IM818" s="26"/>
      <c r="IN818" s="26"/>
      <c r="IO818" s="26"/>
      <c r="IP818" s="26"/>
      <c r="IQ818" s="26"/>
      <c r="IR818" s="26"/>
      <c r="IS818" s="26"/>
      <c r="IT818" s="26"/>
      <c r="IU818" s="26"/>
      <c r="IV818" s="26"/>
    </row>
    <row r="819" spans="1:256" s="25" customFormat="1" ht="14.25" customHeight="1">
      <c r="A819" s="61"/>
      <c r="B819" s="67" t="s">
        <v>441</v>
      </c>
      <c r="C819" s="67"/>
      <c r="D819" s="68"/>
      <c r="E819" s="68"/>
      <c r="F819" s="68" t="s">
        <v>440</v>
      </c>
      <c r="G819" s="68"/>
      <c r="H819" s="68"/>
      <c r="I819" s="68"/>
      <c r="J819" s="69"/>
      <c r="K819" s="69" t="s">
        <v>438</v>
      </c>
      <c r="L819" s="70"/>
      <c r="M819" s="71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  <c r="AJ819" s="24"/>
      <c r="AK819" s="24"/>
      <c r="AL819" s="24"/>
      <c r="AM819" s="24"/>
      <c r="AN819" s="24"/>
      <c r="AO819" s="24"/>
      <c r="AP819" s="24"/>
      <c r="AQ819" s="24"/>
      <c r="AR819" s="24"/>
      <c r="AS819" s="24"/>
      <c r="AT819" s="24"/>
      <c r="AU819" s="24"/>
      <c r="AV819" s="24"/>
      <c r="AW819" s="24"/>
      <c r="AX819" s="24"/>
      <c r="AY819" s="24"/>
      <c r="AZ819" s="24"/>
      <c r="BA819" s="24"/>
      <c r="BB819" s="24"/>
      <c r="BC819" s="24"/>
      <c r="BD819" s="24"/>
      <c r="BE819" s="24"/>
      <c r="BF819" s="24"/>
      <c r="BG819" s="24"/>
      <c r="BH819" s="24"/>
      <c r="BI819" s="24"/>
      <c r="BJ819" s="24"/>
      <c r="BK819" s="24"/>
      <c r="BL819" s="24"/>
      <c r="BM819" s="24"/>
      <c r="BN819" s="24"/>
      <c r="BO819" s="24"/>
      <c r="BP819" s="24"/>
      <c r="BQ819" s="24"/>
      <c r="BR819" s="24"/>
      <c r="BS819" s="24"/>
      <c r="BT819" s="24"/>
      <c r="BU819" s="24"/>
      <c r="BV819" s="24"/>
      <c r="BW819" s="24"/>
      <c r="BX819" s="24"/>
      <c r="BY819" s="24"/>
      <c r="BZ819" s="24"/>
      <c r="CA819" s="24"/>
      <c r="CB819" s="24"/>
      <c r="CC819" s="24"/>
      <c r="CD819" s="24"/>
      <c r="CE819" s="24"/>
      <c r="CF819" s="24"/>
      <c r="CG819" s="24"/>
      <c r="CH819" s="24"/>
      <c r="CI819" s="24"/>
      <c r="CJ819" s="24"/>
      <c r="CK819" s="24"/>
      <c r="CL819" s="24"/>
      <c r="CM819" s="24"/>
      <c r="CN819" s="24"/>
      <c r="CO819" s="24"/>
      <c r="CP819" s="24"/>
      <c r="CQ819" s="24"/>
      <c r="CR819" s="24"/>
      <c r="CS819" s="24"/>
      <c r="CT819" s="24"/>
      <c r="CU819" s="24"/>
      <c r="CV819" s="24"/>
      <c r="CW819" s="24"/>
      <c r="CX819" s="24"/>
      <c r="CY819" s="24"/>
      <c r="CZ819" s="24"/>
      <c r="DA819" s="24"/>
      <c r="DB819" s="24"/>
      <c r="DC819" s="24"/>
      <c r="DD819" s="24"/>
      <c r="DE819" s="24"/>
      <c r="DF819" s="24"/>
      <c r="DG819" s="24"/>
      <c r="DH819" s="24"/>
      <c r="DI819" s="24"/>
      <c r="DJ819" s="24"/>
      <c r="DK819" s="24"/>
      <c r="DL819" s="24"/>
      <c r="DM819" s="24"/>
      <c r="DN819" s="24"/>
      <c r="DO819" s="24"/>
      <c r="DP819" s="24"/>
      <c r="DQ819" s="24"/>
      <c r="DR819" s="24"/>
      <c r="DS819" s="24"/>
      <c r="DT819" s="24"/>
      <c r="DU819" s="24"/>
      <c r="DV819" s="24"/>
      <c r="DW819" s="24"/>
      <c r="DX819" s="24"/>
      <c r="DY819" s="24"/>
      <c r="DZ819" s="24"/>
      <c r="EA819" s="24"/>
      <c r="EB819" s="24"/>
      <c r="EC819" s="24"/>
      <c r="ED819" s="24"/>
      <c r="EE819" s="24"/>
      <c r="EF819" s="24"/>
      <c r="EG819" s="24"/>
      <c r="EH819" s="24"/>
      <c r="EI819" s="24"/>
      <c r="EJ819" s="24"/>
      <c r="EK819" s="24"/>
      <c r="EL819" s="24"/>
      <c r="EM819" s="24"/>
      <c r="EN819" s="24"/>
      <c r="EO819" s="24"/>
      <c r="EP819" s="24"/>
      <c r="EQ819" s="24"/>
      <c r="ER819" s="24"/>
      <c r="ES819" s="24"/>
      <c r="ET819" s="24"/>
      <c r="EU819" s="24"/>
      <c r="EV819" s="24"/>
      <c r="EW819" s="24"/>
      <c r="EX819" s="24"/>
      <c r="EY819" s="24"/>
      <c r="EZ819" s="24"/>
      <c r="FA819" s="24"/>
      <c r="FB819" s="24"/>
      <c r="FC819" s="24"/>
      <c r="FD819" s="24"/>
      <c r="FE819" s="24"/>
      <c r="FF819" s="24"/>
      <c r="FG819" s="24"/>
      <c r="FH819" s="24"/>
      <c r="FI819" s="24"/>
      <c r="FJ819" s="24"/>
      <c r="FK819" s="24"/>
      <c r="FL819" s="24"/>
      <c r="FM819" s="24"/>
      <c r="FN819" s="24"/>
      <c r="FO819" s="24"/>
      <c r="FP819" s="24"/>
      <c r="FQ819" s="24"/>
      <c r="FR819" s="24"/>
      <c r="FS819" s="24"/>
      <c r="FT819" s="24"/>
      <c r="FU819" s="24"/>
      <c r="FV819" s="24"/>
      <c r="FW819" s="24"/>
      <c r="FX819" s="24"/>
      <c r="FY819" s="24"/>
      <c r="FZ819" s="24"/>
      <c r="GA819" s="24"/>
      <c r="GB819" s="24"/>
      <c r="GC819" s="24"/>
      <c r="GD819" s="24"/>
      <c r="GE819" s="24"/>
      <c r="GF819" s="24"/>
      <c r="GG819" s="24"/>
      <c r="GH819" s="24"/>
      <c r="GI819" s="24"/>
      <c r="GJ819" s="24"/>
      <c r="GK819" s="24"/>
      <c r="GL819" s="24"/>
      <c r="GM819" s="24"/>
      <c r="GN819" s="24"/>
      <c r="GO819" s="24"/>
      <c r="GP819" s="24"/>
      <c r="GQ819" s="24"/>
      <c r="GR819" s="24"/>
      <c r="GS819" s="24"/>
      <c r="GT819" s="24"/>
      <c r="GU819" s="24"/>
      <c r="GV819" s="24"/>
      <c r="GW819" s="24"/>
      <c r="GX819" s="24"/>
      <c r="GY819" s="24"/>
      <c r="GZ819" s="24"/>
      <c r="HA819" s="24"/>
      <c r="HB819" s="24"/>
      <c r="HC819" s="24"/>
      <c r="HD819" s="24"/>
      <c r="HE819" s="24"/>
      <c r="HF819" s="24"/>
      <c r="HG819" s="24"/>
      <c r="HH819" s="24"/>
      <c r="HI819" s="24"/>
      <c r="HJ819" s="24"/>
      <c r="HK819" s="24"/>
      <c r="HL819" s="24"/>
      <c r="HM819" s="24"/>
      <c r="HN819" s="24"/>
      <c r="HO819" s="24"/>
      <c r="HP819" s="24"/>
      <c r="HQ819" s="24"/>
      <c r="HR819" s="24"/>
      <c r="HS819" s="24"/>
      <c r="HT819" s="24"/>
      <c r="HU819" s="24"/>
      <c r="HV819" s="24"/>
      <c r="HW819" s="24"/>
      <c r="HX819" s="24"/>
      <c r="HY819" s="24"/>
      <c r="HZ819" s="24"/>
      <c r="IA819" s="24"/>
      <c r="IB819" s="24"/>
      <c r="IC819" s="24"/>
      <c r="ID819" s="24"/>
      <c r="IE819" s="24"/>
      <c r="IF819" s="24"/>
      <c r="IG819" s="24"/>
      <c r="IH819" s="24"/>
      <c r="II819" s="24"/>
      <c r="IJ819" s="24"/>
      <c r="IK819" s="24"/>
      <c r="IL819" s="24"/>
      <c r="IM819" s="24"/>
      <c r="IN819" s="24"/>
      <c r="IO819" s="24"/>
      <c r="IP819" s="24"/>
      <c r="IQ819" s="24"/>
      <c r="IR819" s="24"/>
      <c r="IS819" s="24"/>
      <c r="IT819" s="24"/>
      <c r="IU819" s="24"/>
      <c r="IV819" s="24"/>
    </row>
    <row r="820" spans="1:256" s="25" customFormat="1" ht="16.5" customHeight="1">
      <c r="A820" s="61"/>
      <c r="B820" s="67" t="s">
        <v>442</v>
      </c>
      <c r="C820" s="67"/>
      <c r="D820" s="68"/>
      <c r="E820" s="68"/>
      <c r="F820" s="68"/>
      <c r="G820" s="68"/>
      <c r="H820" s="68"/>
      <c r="I820" s="68"/>
      <c r="J820" s="69"/>
      <c r="K820" s="69"/>
      <c r="L820" s="70"/>
      <c r="M820" s="71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  <c r="AJ820" s="24"/>
      <c r="AK820" s="24"/>
      <c r="AL820" s="24"/>
      <c r="AM820" s="24"/>
      <c r="AN820" s="24"/>
      <c r="AO820" s="24"/>
      <c r="AP820" s="24"/>
      <c r="AQ820" s="24"/>
      <c r="AR820" s="24"/>
      <c r="AS820" s="24"/>
      <c r="AT820" s="24"/>
      <c r="AU820" s="24"/>
      <c r="AV820" s="24"/>
      <c r="AW820" s="24"/>
      <c r="AX820" s="24"/>
      <c r="AY820" s="24"/>
      <c r="AZ820" s="24"/>
      <c r="BA820" s="24"/>
      <c r="BB820" s="24"/>
      <c r="BC820" s="24"/>
      <c r="BD820" s="24"/>
      <c r="BE820" s="24"/>
      <c r="BF820" s="24"/>
      <c r="BG820" s="24"/>
      <c r="BH820" s="24"/>
      <c r="BI820" s="24"/>
      <c r="BJ820" s="24"/>
      <c r="BK820" s="24"/>
      <c r="BL820" s="24"/>
      <c r="BM820" s="24"/>
      <c r="BN820" s="24"/>
      <c r="BO820" s="24"/>
      <c r="BP820" s="24"/>
      <c r="BQ820" s="24"/>
      <c r="BR820" s="24"/>
      <c r="BS820" s="24"/>
      <c r="BT820" s="24"/>
      <c r="BU820" s="24"/>
      <c r="BV820" s="24"/>
      <c r="BW820" s="24"/>
      <c r="BX820" s="24"/>
      <c r="BY820" s="24"/>
      <c r="BZ820" s="24"/>
      <c r="CA820" s="24"/>
      <c r="CB820" s="24"/>
      <c r="CC820" s="24"/>
      <c r="CD820" s="24"/>
      <c r="CE820" s="24"/>
      <c r="CF820" s="24"/>
      <c r="CG820" s="24"/>
      <c r="CH820" s="24"/>
      <c r="CI820" s="24"/>
      <c r="CJ820" s="24"/>
      <c r="CK820" s="24"/>
      <c r="CL820" s="24"/>
      <c r="CM820" s="24"/>
      <c r="CN820" s="24"/>
      <c r="CO820" s="24"/>
      <c r="CP820" s="24"/>
      <c r="CQ820" s="24"/>
      <c r="CR820" s="24"/>
      <c r="CS820" s="24"/>
      <c r="CT820" s="24"/>
      <c r="CU820" s="24"/>
      <c r="CV820" s="24"/>
      <c r="CW820" s="24"/>
      <c r="CX820" s="24"/>
      <c r="CY820" s="24"/>
      <c r="CZ820" s="24"/>
      <c r="DA820" s="24"/>
      <c r="DB820" s="24"/>
      <c r="DC820" s="24"/>
      <c r="DD820" s="24"/>
      <c r="DE820" s="24"/>
      <c r="DF820" s="24"/>
      <c r="DG820" s="24"/>
      <c r="DH820" s="24"/>
      <c r="DI820" s="24"/>
      <c r="DJ820" s="24"/>
      <c r="DK820" s="24"/>
      <c r="DL820" s="24"/>
      <c r="DM820" s="24"/>
      <c r="DN820" s="24"/>
      <c r="DO820" s="24"/>
      <c r="DP820" s="24"/>
      <c r="DQ820" s="24"/>
      <c r="DR820" s="24"/>
      <c r="DS820" s="24"/>
      <c r="DT820" s="24"/>
      <c r="DU820" s="24"/>
      <c r="DV820" s="24"/>
      <c r="DW820" s="24"/>
      <c r="DX820" s="24"/>
      <c r="DY820" s="24"/>
      <c r="DZ820" s="24"/>
      <c r="EA820" s="24"/>
      <c r="EB820" s="24"/>
      <c r="EC820" s="24"/>
      <c r="ED820" s="24"/>
      <c r="EE820" s="24"/>
      <c r="EF820" s="24"/>
      <c r="EG820" s="24"/>
      <c r="EH820" s="24"/>
      <c r="EI820" s="24"/>
      <c r="EJ820" s="24"/>
      <c r="EK820" s="24"/>
      <c r="EL820" s="24"/>
      <c r="EM820" s="24"/>
      <c r="EN820" s="24"/>
      <c r="EO820" s="24"/>
      <c r="EP820" s="24"/>
      <c r="EQ820" s="24"/>
      <c r="ER820" s="24"/>
      <c r="ES820" s="24"/>
      <c r="ET820" s="24"/>
      <c r="EU820" s="24"/>
      <c r="EV820" s="24"/>
      <c r="EW820" s="24"/>
      <c r="EX820" s="24"/>
      <c r="EY820" s="24"/>
      <c r="EZ820" s="24"/>
      <c r="FA820" s="24"/>
      <c r="FB820" s="24"/>
      <c r="FC820" s="24"/>
      <c r="FD820" s="24"/>
      <c r="FE820" s="24"/>
      <c r="FF820" s="24"/>
      <c r="FG820" s="24"/>
      <c r="FH820" s="24"/>
      <c r="FI820" s="24"/>
      <c r="FJ820" s="24"/>
      <c r="FK820" s="24"/>
      <c r="FL820" s="24"/>
      <c r="FM820" s="24"/>
      <c r="FN820" s="24"/>
      <c r="FO820" s="24"/>
      <c r="FP820" s="24"/>
      <c r="FQ820" s="24"/>
      <c r="FR820" s="24"/>
      <c r="FS820" s="24"/>
      <c r="FT820" s="24"/>
      <c r="FU820" s="24"/>
      <c r="FV820" s="24"/>
      <c r="FW820" s="24"/>
      <c r="FX820" s="24"/>
      <c r="FY820" s="24"/>
      <c r="FZ820" s="24"/>
      <c r="GA820" s="24"/>
      <c r="GB820" s="24"/>
      <c r="GC820" s="24"/>
      <c r="GD820" s="24"/>
      <c r="GE820" s="24"/>
      <c r="GF820" s="24"/>
      <c r="GG820" s="24"/>
      <c r="GH820" s="24"/>
      <c r="GI820" s="24"/>
      <c r="GJ820" s="24"/>
      <c r="GK820" s="24"/>
      <c r="GL820" s="24"/>
      <c r="GM820" s="24"/>
      <c r="GN820" s="24"/>
      <c r="GO820" s="24"/>
      <c r="GP820" s="24"/>
      <c r="GQ820" s="24"/>
      <c r="GR820" s="24"/>
      <c r="GS820" s="24"/>
      <c r="GT820" s="24"/>
      <c r="GU820" s="24"/>
      <c r="GV820" s="24"/>
      <c r="GW820" s="24"/>
      <c r="GX820" s="24"/>
      <c r="GY820" s="24"/>
      <c r="GZ820" s="24"/>
      <c r="HA820" s="24"/>
      <c r="HB820" s="24"/>
      <c r="HC820" s="24"/>
      <c r="HD820" s="24"/>
      <c r="HE820" s="24"/>
      <c r="HF820" s="24"/>
      <c r="HG820" s="24"/>
      <c r="HH820" s="24"/>
      <c r="HI820" s="24"/>
      <c r="HJ820" s="24"/>
      <c r="HK820" s="24"/>
      <c r="HL820" s="24"/>
      <c r="HM820" s="24"/>
      <c r="HN820" s="24"/>
      <c r="HO820" s="24"/>
      <c r="HP820" s="24"/>
      <c r="HQ820" s="24"/>
      <c r="HR820" s="24"/>
      <c r="HS820" s="24"/>
      <c r="HT820" s="24"/>
      <c r="HU820" s="24"/>
      <c r="HV820" s="24"/>
      <c r="HW820" s="24"/>
      <c r="HX820" s="24"/>
      <c r="HY820" s="24"/>
      <c r="HZ820" s="24"/>
      <c r="IA820" s="24"/>
      <c r="IB820" s="24"/>
      <c r="IC820" s="24"/>
      <c r="ID820" s="24"/>
      <c r="IE820" s="24"/>
      <c r="IF820" s="24"/>
      <c r="IG820" s="24"/>
      <c r="IH820" s="24"/>
      <c r="II820" s="24"/>
      <c r="IJ820" s="24"/>
      <c r="IK820" s="24"/>
      <c r="IL820" s="24"/>
      <c r="IM820" s="24"/>
      <c r="IN820" s="24"/>
      <c r="IO820" s="24"/>
      <c r="IP820" s="24"/>
      <c r="IQ820" s="24"/>
      <c r="IR820" s="24"/>
      <c r="IS820" s="24"/>
      <c r="IT820" s="24"/>
      <c r="IU820" s="24"/>
      <c r="IV820" s="24"/>
    </row>
    <row r="821" spans="1:256" s="27" customFormat="1" ht="1.5" customHeight="1">
      <c r="A821" s="31"/>
      <c r="B821" s="77"/>
      <c r="C821" s="78"/>
      <c r="D821" s="79"/>
      <c r="E821" s="79"/>
      <c r="F821" s="68"/>
      <c r="G821" s="68"/>
      <c r="H821" s="68"/>
      <c r="I821" s="68"/>
      <c r="J821" s="69"/>
      <c r="K821" s="69"/>
      <c r="L821" s="76"/>
      <c r="M821" s="71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  <c r="AF821" s="26"/>
      <c r="AG821" s="26"/>
      <c r="AH821" s="26"/>
      <c r="AI821" s="26"/>
      <c r="AJ821" s="26"/>
      <c r="AK821" s="26"/>
      <c r="AL821" s="26"/>
      <c r="AM821" s="26"/>
      <c r="AN821" s="26"/>
      <c r="AO821" s="26"/>
      <c r="AP821" s="26"/>
      <c r="AQ821" s="26"/>
      <c r="AR821" s="26"/>
      <c r="AS821" s="26"/>
      <c r="AT821" s="26"/>
      <c r="AU821" s="26"/>
      <c r="AV821" s="26"/>
      <c r="AW821" s="26"/>
      <c r="AX821" s="26"/>
      <c r="AY821" s="26"/>
      <c r="AZ821" s="26"/>
      <c r="BA821" s="26"/>
      <c r="BB821" s="26"/>
      <c r="BC821" s="26"/>
      <c r="BD821" s="26"/>
      <c r="BE821" s="26"/>
      <c r="BF821" s="26"/>
      <c r="BG821" s="26"/>
      <c r="BH821" s="26"/>
      <c r="BI821" s="26"/>
      <c r="BJ821" s="26"/>
      <c r="BK821" s="26"/>
      <c r="BL821" s="26"/>
      <c r="BM821" s="26"/>
      <c r="BN821" s="26"/>
      <c r="BO821" s="26"/>
      <c r="BP821" s="26"/>
      <c r="BQ821" s="26"/>
      <c r="BR821" s="26"/>
      <c r="BS821" s="26"/>
      <c r="BT821" s="26"/>
      <c r="BU821" s="26"/>
      <c r="BV821" s="26"/>
      <c r="BW821" s="26"/>
      <c r="BX821" s="26"/>
      <c r="BY821" s="26"/>
      <c r="BZ821" s="26"/>
      <c r="CA821" s="26"/>
      <c r="CB821" s="26"/>
      <c r="CC821" s="26"/>
      <c r="CD821" s="26"/>
      <c r="CE821" s="26"/>
      <c r="CF821" s="26"/>
      <c r="CG821" s="26"/>
      <c r="CH821" s="26"/>
      <c r="CI821" s="26"/>
      <c r="CJ821" s="26"/>
      <c r="CK821" s="26"/>
      <c r="CL821" s="26"/>
      <c r="CM821" s="26"/>
      <c r="CN821" s="26"/>
      <c r="CO821" s="26"/>
      <c r="CP821" s="26"/>
      <c r="CQ821" s="26"/>
      <c r="CR821" s="26"/>
      <c r="CS821" s="26"/>
      <c r="CT821" s="26"/>
      <c r="CU821" s="26"/>
      <c r="CV821" s="26"/>
      <c r="CW821" s="26"/>
      <c r="CX821" s="26"/>
      <c r="CY821" s="26"/>
      <c r="CZ821" s="26"/>
      <c r="DA821" s="26"/>
      <c r="DB821" s="26"/>
      <c r="DC821" s="26"/>
      <c r="DD821" s="26"/>
      <c r="DE821" s="26"/>
      <c r="DF821" s="26"/>
      <c r="DG821" s="26"/>
      <c r="DH821" s="26"/>
      <c r="DI821" s="26"/>
      <c r="DJ821" s="26"/>
      <c r="DK821" s="26"/>
      <c r="DL821" s="26"/>
      <c r="DM821" s="26"/>
      <c r="DN821" s="26"/>
      <c r="DO821" s="26"/>
      <c r="DP821" s="26"/>
      <c r="DQ821" s="26"/>
      <c r="DR821" s="26"/>
      <c r="DS821" s="26"/>
      <c r="DT821" s="26"/>
      <c r="DU821" s="26"/>
      <c r="DV821" s="26"/>
      <c r="DW821" s="26"/>
      <c r="DX821" s="26"/>
      <c r="DY821" s="26"/>
      <c r="DZ821" s="26"/>
      <c r="EA821" s="26"/>
      <c r="EB821" s="26"/>
      <c r="EC821" s="26"/>
      <c r="ED821" s="26"/>
      <c r="EE821" s="26"/>
      <c r="EF821" s="26"/>
      <c r="EG821" s="26"/>
      <c r="EH821" s="26"/>
      <c r="EI821" s="26"/>
      <c r="EJ821" s="26"/>
      <c r="EK821" s="26"/>
      <c r="EL821" s="26"/>
      <c r="EM821" s="26"/>
      <c r="EN821" s="26"/>
      <c r="EO821" s="26"/>
      <c r="EP821" s="26"/>
      <c r="EQ821" s="26"/>
      <c r="ER821" s="26"/>
      <c r="ES821" s="26"/>
      <c r="ET821" s="26"/>
      <c r="EU821" s="26"/>
      <c r="EV821" s="26"/>
      <c r="EW821" s="26"/>
      <c r="EX821" s="26"/>
      <c r="EY821" s="26"/>
      <c r="EZ821" s="26"/>
      <c r="FA821" s="26"/>
      <c r="FB821" s="26"/>
      <c r="FC821" s="26"/>
      <c r="FD821" s="26"/>
      <c r="FE821" s="26"/>
      <c r="FF821" s="26"/>
      <c r="FG821" s="26"/>
      <c r="FH821" s="26"/>
      <c r="FI821" s="26"/>
      <c r="FJ821" s="26"/>
      <c r="FK821" s="26"/>
      <c r="FL821" s="26"/>
      <c r="FM821" s="26"/>
      <c r="FN821" s="26"/>
      <c r="FO821" s="26"/>
      <c r="FP821" s="26"/>
      <c r="FQ821" s="26"/>
      <c r="FR821" s="26"/>
      <c r="FS821" s="26"/>
      <c r="FT821" s="26"/>
      <c r="FU821" s="26"/>
      <c r="FV821" s="26"/>
      <c r="FW821" s="26"/>
      <c r="FX821" s="26"/>
      <c r="FY821" s="26"/>
      <c r="FZ821" s="26"/>
      <c r="GA821" s="26"/>
      <c r="GB821" s="26"/>
      <c r="GC821" s="26"/>
      <c r="GD821" s="26"/>
      <c r="GE821" s="26"/>
      <c r="GF821" s="26"/>
      <c r="GG821" s="26"/>
      <c r="GH821" s="26"/>
      <c r="GI821" s="26"/>
      <c r="GJ821" s="26"/>
      <c r="GK821" s="26"/>
      <c r="GL821" s="26"/>
      <c r="GM821" s="26"/>
      <c r="GN821" s="26"/>
      <c r="GO821" s="26"/>
      <c r="GP821" s="26"/>
      <c r="GQ821" s="26"/>
      <c r="GR821" s="26"/>
      <c r="GS821" s="26"/>
      <c r="GT821" s="26"/>
      <c r="GU821" s="26"/>
      <c r="GV821" s="26"/>
      <c r="GW821" s="26"/>
      <c r="GX821" s="26"/>
      <c r="GY821" s="26"/>
      <c r="GZ821" s="26"/>
      <c r="HA821" s="26"/>
      <c r="HB821" s="26"/>
      <c r="HC821" s="26"/>
      <c r="HD821" s="26"/>
      <c r="HE821" s="26"/>
      <c r="HF821" s="26"/>
      <c r="HG821" s="26"/>
      <c r="HH821" s="26"/>
      <c r="HI821" s="26"/>
      <c r="HJ821" s="26"/>
      <c r="HK821" s="26"/>
      <c r="HL821" s="26"/>
      <c r="HM821" s="26"/>
      <c r="HN821" s="26"/>
      <c r="HO821" s="26"/>
      <c r="HP821" s="26"/>
      <c r="HQ821" s="26"/>
      <c r="HR821" s="26"/>
      <c r="HS821" s="26"/>
      <c r="HT821" s="26"/>
      <c r="HU821" s="26"/>
      <c r="HV821" s="26"/>
      <c r="HW821" s="26"/>
      <c r="HX821" s="26"/>
      <c r="HY821" s="26"/>
      <c r="HZ821" s="26"/>
      <c r="IA821" s="26"/>
      <c r="IB821" s="26"/>
      <c r="IC821" s="26"/>
      <c r="ID821" s="26"/>
      <c r="IE821" s="26"/>
      <c r="IF821" s="26"/>
      <c r="IG821" s="26"/>
      <c r="IH821" s="26"/>
      <c r="II821" s="26"/>
      <c r="IJ821" s="26"/>
      <c r="IK821" s="26"/>
      <c r="IL821" s="26"/>
      <c r="IM821" s="26"/>
      <c r="IN821" s="26"/>
      <c r="IO821" s="26"/>
      <c r="IP821" s="26"/>
      <c r="IQ821" s="26"/>
      <c r="IR821" s="26"/>
      <c r="IS821" s="26"/>
      <c r="IT821" s="26"/>
      <c r="IU821" s="26"/>
      <c r="IV821" s="26"/>
    </row>
    <row r="822" spans="1:256" s="30" customFormat="1" ht="18" customHeight="1">
      <c r="A822" s="31" t="s">
        <v>457</v>
      </c>
      <c r="B822" s="159"/>
      <c r="C822" s="159"/>
      <c r="D822" s="159"/>
      <c r="E822" s="80"/>
      <c r="F822" s="81"/>
      <c r="G822" s="81"/>
      <c r="H822" s="81"/>
      <c r="I822" s="81"/>
      <c r="J822" s="82"/>
      <c r="K822" s="82"/>
      <c r="L822" s="83"/>
      <c r="M822" s="84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  <c r="AC822" s="29"/>
      <c r="AD822" s="29"/>
      <c r="AE822" s="29"/>
      <c r="AF822" s="29"/>
      <c r="AG822" s="29"/>
      <c r="AH822" s="29"/>
      <c r="AI822" s="29"/>
      <c r="AJ822" s="29"/>
      <c r="AK822" s="29"/>
      <c r="AL822" s="29"/>
      <c r="AM822" s="29"/>
      <c r="AN822" s="29"/>
      <c r="AO822" s="29"/>
      <c r="AP822" s="29"/>
      <c r="AQ822" s="29"/>
      <c r="AR822" s="29"/>
      <c r="AS822" s="29"/>
      <c r="AT822" s="29"/>
      <c r="AU822" s="29"/>
      <c r="AV822" s="29"/>
      <c r="AW822" s="29"/>
      <c r="AX822" s="29"/>
      <c r="AY822" s="29"/>
      <c r="AZ822" s="29"/>
      <c r="BA822" s="29"/>
      <c r="BB822" s="29"/>
      <c r="BC822" s="29"/>
      <c r="BD822" s="29"/>
      <c r="BE822" s="29"/>
      <c r="BF822" s="29"/>
      <c r="BG822" s="29"/>
      <c r="BH822" s="29"/>
      <c r="BI822" s="29"/>
      <c r="BJ822" s="29"/>
      <c r="BK822" s="29"/>
      <c r="BL822" s="29"/>
      <c r="BM822" s="29"/>
      <c r="BN822" s="29"/>
      <c r="BO822" s="29"/>
      <c r="BP822" s="29"/>
      <c r="BQ822" s="29"/>
      <c r="BR822" s="29"/>
      <c r="BS822" s="29"/>
      <c r="BT822" s="29"/>
      <c r="BU822" s="29"/>
      <c r="BV822" s="29"/>
      <c r="BW822" s="29"/>
      <c r="BX822" s="29"/>
      <c r="BY822" s="29"/>
      <c r="BZ822" s="29"/>
      <c r="CA822" s="29"/>
      <c r="CB822" s="29"/>
      <c r="CC822" s="29"/>
      <c r="CD822" s="29"/>
      <c r="CE822" s="29"/>
      <c r="CF822" s="29"/>
      <c r="CG822" s="29"/>
      <c r="CH822" s="29"/>
      <c r="CI822" s="29"/>
      <c r="CJ822" s="29"/>
      <c r="CK822" s="29"/>
      <c r="CL822" s="29"/>
      <c r="CM822" s="29"/>
      <c r="CN822" s="29"/>
      <c r="CO822" s="29"/>
      <c r="CP822" s="29"/>
      <c r="CQ822" s="29"/>
      <c r="CR822" s="29"/>
      <c r="CS822" s="29"/>
      <c r="CT822" s="29"/>
      <c r="CU822" s="29"/>
      <c r="CV822" s="29"/>
      <c r="CW822" s="29"/>
      <c r="CX822" s="29"/>
      <c r="CY822" s="29"/>
      <c r="CZ822" s="29"/>
      <c r="DA822" s="29"/>
      <c r="DB822" s="29"/>
      <c r="DC822" s="29"/>
      <c r="DD822" s="29"/>
      <c r="DE822" s="29"/>
      <c r="DF822" s="29"/>
      <c r="DG822" s="29"/>
      <c r="DH822" s="29"/>
      <c r="DI822" s="29"/>
      <c r="DJ822" s="29"/>
      <c r="DK822" s="29"/>
      <c r="DL822" s="29"/>
      <c r="DM822" s="29"/>
      <c r="DN822" s="29"/>
      <c r="DO822" s="29"/>
      <c r="DP822" s="29"/>
      <c r="DQ822" s="29"/>
      <c r="DR822" s="29"/>
      <c r="DS822" s="29"/>
      <c r="DT822" s="29"/>
      <c r="DU822" s="29"/>
      <c r="DV822" s="29"/>
      <c r="DW822" s="29"/>
      <c r="DX822" s="29"/>
      <c r="DY822" s="29"/>
      <c r="DZ822" s="29"/>
      <c r="EA822" s="29"/>
      <c r="EB822" s="29"/>
      <c r="EC822" s="29"/>
      <c r="ED822" s="29"/>
      <c r="EE822" s="29"/>
      <c r="EF822" s="29"/>
      <c r="EG822" s="29"/>
      <c r="EH822" s="29"/>
      <c r="EI822" s="29"/>
      <c r="EJ822" s="29"/>
      <c r="EK822" s="29"/>
      <c r="EL822" s="29"/>
      <c r="EM822" s="29"/>
      <c r="EN822" s="29"/>
      <c r="EO822" s="29"/>
      <c r="EP822" s="29"/>
      <c r="EQ822" s="29"/>
      <c r="ER822" s="29"/>
      <c r="ES822" s="29"/>
      <c r="ET822" s="29"/>
      <c r="EU822" s="29"/>
      <c r="EV822" s="29"/>
      <c r="EW822" s="29"/>
      <c r="EX822" s="29"/>
      <c r="EY822" s="29"/>
      <c r="EZ822" s="29"/>
      <c r="FA822" s="29"/>
      <c r="FB822" s="29"/>
      <c r="FC822" s="29"/>
      <c r="FD822" s="29"/>
      <c r="FE822" s="29"/>
      <c r="FF822" s="29"/>
      <c r="FG822" s="29"/>
      <c r="FH822" s="29"/>
      <c r="FI822" s="29"/>
      <c r="FJ822" s="29"/>
      <c r="FK822" s="29"/>
      <c r="FL822" s="29"/>
      <c r="FM822" s="29"/>
      <c r="FN822" s="29"/>
      <c r="FO822" s="29"/>
      <c r="FP822" s="29"/>
      <c r="FQ822" s="29"/>
      <c r="FR822" s="29"/>
      <c r="FS822" s="29"/>
      <c r="FT822" s="29"/>
      <c r="FU822" s="29"/>
      <c r="FV822" s="29"/>
      <c r="FW822" s="29"/>
      <c r="FX822" s="29"/>
      <c r="FY822" s="29"/>
      <c r="FZ822" s="29"/>
      <c r="GA822" s="29"/>
      <c r="GB822" s="29"/>
      <c r="GC822" s="29"/>
      <c r="GD822" s="29"/>
      <c r="GE822" s="29"/>
      <c r="GF822" s="29"/>
      <c r="GG822" s="29"/>
      <c r="GH822" s="29"/>
      <c r="GI822" s="29"/>
      <c r="GJ822" s="29"/>
      <c r="GK822" s="29"/>
      <c r="GL822" s="29"/>
      <c r="GM822" s="29"/>
      <c r="GN822" s="29"/>
      <c r="GO822" s="29"/>
      <c r="GP822" s="29"/>
      <c r="GQ822" s="29"/>
      <c r="GR822" s="29"/>
      <c r="GS822" s="29"/>
      <c r="GT822" s="29"/>
      <c r="GU822" s="29"/>
      <c r="GV822" s="29"/>
      <c r="GW822" s="29"/>
      <c r="GX822" s="29"/>
      <c r="GY822" s="29"/>
      <c r="GZ822" s="29"/>
      <c r="HA822" s="29"/>
      <c r="HB822" s="29"/>
      <c r="HC822" s="29"/>
      <c r="HD822" s="29"/>
      <c r="HE822" s="29"/>
      <c r="HF822" s="29"/>
      <c r="HG822" s="29"/>
      <c r="HH822" s="29"/>
      <c r="HI822" s="29"/>
      <c r="HJ822" s="29"/>
      <c r="HK822" s="29"/>
      <c r="HL822" s="29"/>
      <c r="HM822" s="29"/>
      <c r="HN822" s="29"/>
      <c r="HO822" s="29"/>
      <c r="HP822" s="29"/>
      <c r="HQ822" s="29"/>
      <c r="HR822" s="29"/>
      <c r="HS822" s="29"/>
      <c r="HT822" s="29"/>
      <c r="HU822" s="29"/>
      <c r="HV822" s="29"/>
      <c r="HW822" s="29"/>
      <c r="HX822" s="29"/>
      <c r="HY822" s="29"/>
      <c r="HZ822" s="29"/>
      <c r="IA822" s="29"/>
      <c r="IB822" s="29"/>
      <c r="IC822" s="29"/>
      <c r="ID822" s="29"/>
      <c r="IE822" s="29"/>
      <c r="IF822" s="29"/>
      <c r="IG822" s="29"/>
      <c r="IH822" s="29"/>
      <c r="II822" s="29"/>
      <c r="IJ822" s="29"/>
      <c r="IK822" s="29"/>
      <c r="IL822" s="29"/>
      <c r="IM822" s="29"/>
      <c r="IN822" s="29"/>
      <c r="IO822" s="29"/>
      <c r="IP822" s="29"/>
      <c r="IQ822" s="29"/>
      <c r="IR822" s="29"/>
      <c r="IS822" s="29"/>
      <c r="IT822" s="29"/>
      <c r="IU822" s="29"/>
      <c r="IV822" s="29"/>
    </row>
    <row r="823" spans="1:256" s="30" customFormat="1" ht="8.25" customHeight="1">
      <c r="A823" s="85"/>
      <c r="B823" s="36"/>
      <c r="C823" s="36"/>
      <c r="D823" s="36"/>
      <c r="E823" s="80"/>
      <c r="F823" s="81"/>
      <c r="G823" s="81"/>
      <c r="H823" s="81"/>
      <c r="I823" s="81"/>
      <c r="J823" s="82"/>
      <c r="K823" s="82"/>
      <c r="L823" s="83"/>
      <c r="M823" s="84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  <c r="AC823" s="29"/>
      <c r="AD823" s="29"/>
      <c r="AE823" s="29"/>
      <c r="AF823" s="29"/>
      <c r="AG823" s="29"/>
      <c r="AH823" s="29"/>
      <c r="AI823" s="29"/>
      <c r="AJ823" s="29"/>
      <c r="AK823" s="29"/>
      <c r="AL823" s="29"/>
      <c r="AM823" s="29"/>
      <c r="AN823" s="29"/>
      <c r="AO823" s="29"/>
      <c r="AP823" s="29"/>
      <c r="AQ823" s="29"/>
      <c r="AR823" s="29"/>
      <c r="AS823" s="29"/>
      <c r="AT823" s="29"/>
      <c r="AU823" s="29"/>
      <c r="AV823" s="29"/>
      <c r="AW823" s="29"/>
      <c r="AX823" s="29"/>
      <c r="AY823" s="29"/>
      <c r="AZ823" s="29"/>
      <c r="BA823" s="29"/>
      <c r="BB823" s="29"/>
      <c r="BC823" s="29"/>
      <c r="BD823" s="29"/>
      <c r="BE823" s="29"/>
      <c r="BF823" s="29"/>
      <c r="BG823" s="29"/>
      <c r="BH823" s="29"/>
      <c r="BI823" s="29"/>
      <c r="BJ823" s="29"/>
      <c r="BK823" s="29"/>
      <c r="BL823" s="29"/>
      <c r="BM823" s="29"/>
      <c r="BN823" s="29"/>
      <c r="BO823" s="29"/>
      <c r="BP823" s="29"/>
      <c r="BQ823" s="29"/>
      <c r="BR823" s="29"/>
      <c r="BS823" s="29"/>
      <c r="BT823" s="29"/>
      <c r="BU823" s="29"/>
      <c r="BV823" s="29"/>
      <c r="BW823" s="29"/>
      <c r="BX823" s="29"/>
      <c r="BY823" s="29"/>
      <c r="BZ823" s="29"/>
      <c r="CA823" s="29"/>
      <c r="CB823" s="29"/>
      <c r="CC823" s="29"/>
      <c r="CD823" s="29"/>
      <c r="CE823" s="29"/>
      <c r="CF823" s="29"/>
      <c r="CG823" s="29"/>
      <c r="CH823" s="29"/>
      <c r="CI823" s="29"/>
      <c r="CJ823" s="29"/>
      <c r="CK823" s="29"/>
      <c r="CL823" s="29"/>
      <c r="CM823" s="29"/>
      <c r="CN823" s="29"/>
      <c r="CO823" s="29"/>
      <c r="CP823" s="29"/>
      <c r="CQ823" s="29"/>
      <c r="CR823" s="29"/>
      <c r="CS823" s="29"/>
      <c r="CT823" s="29"/>
      <c r="CU823" s="29"/>
      <c r="CV823" s="29"/>
      <c r="CW823" s="29"/>
      <c r="CX823" s="29"/>
      <c r="CY823" s="29"/>
      <c r="CZ823" s="29"/>
      <c r="DA823" s="29"/>
      <c r="DB823" s="29"/>
      <c r="DC823" s="29"/>
      <c r="DD823" s="29"/>
      <c r="DE823" s="29"/>
      <c r="DF823" s="29"/>
      <c r="DG823" s="29"/>
      <c r="DH823" s="29"/>
      <c r="DI823" s="29"/>
      <c r="DJ823" s="29"/>
      <c r="DK823" s="29"/>
      <c r="DL823" s="29"/>
      <c r="DM823" s="29"/>
      <c r="DN823" s="29"/>
      <c r="DO823" s="29"/>
      <c r="DP823" s="29"/>
      <c r="DQ823" s="29"/>
      <c r="DR823" s="29"/>
      <c r="DS823" s="29"/>
      <c r="DT823" s="29"/>
      <c r="DU823" s="29"/>
      <c r="DV823" s="29"/>
      <c r="DW823" s="29"/>
      <c r="DX823" s="29"/>
      <c r="DY823" s="29"/>
      <c r="DZ823" s="29"/>
      <c r="EA823" s="29"/>
      <c r="EB823" s="29"/>
      <c r="EC823" s="29"/>
      <c r="ED823" s="29"/>
      <c r="EE823" s="29"/>
      <c r="EF823" s="29"/>
      <c r="EG823" s="29"/>
      <c r="EH823" s="29"/>
      <c r="EI823" s="29"/>
      <c r="EJ823" s="29"/>
      <c r="EK823" s="29"/>
      <c r="EL823" s="29"/>
      <c r="EM823" s="29"/>
      <c r="EN823" s="29"/>
      <c r="EO823" s="29"/>
      <c r="EP823" s="29"/>
      <c r="EQ823" s="29"/>
      <c r="ER823" s="29"/>
      <c r="ES823" s="29"/>
      <c r="ET823" s="29"/>
      <c r="EU823" s="29"/>
      <c r="EV823" s="29"/>
      <c r="EW823" s="29"/>
      <c r="EX823" s="29"/>
      <c r="EY823" s="29"/>
      <c r="EZ823" s="29"/>
      <c r="FA823" s="29"/>
      <c r="FB823" s="29"/>
      <c r="FC823" s="29"/>
      <c r="FD823" s="29"/>
      <c r="FE823" s="29"/>
      <c r="FF823" s="29"/>
      <c r="FG823" s="29"/>
      <c r="FH823" s="29"/>
      <c r="FI823" s="29"/>
      <c r="FJ823" s="29"/>
      <c r="FK823" s="29"/>
      <c r="FL823" s="29"/>
      <c r="FM823" s="29"/>
      <c r="FN823" s="29"/>
      <c r="FO823" s="29"/>
      <c r="FP823" s="29"/>
      <c r="FQ823" s="29"/>
      <c r="FR823" s="29"/>
      <c r="FS823" s="29"/>
      <c r="FT823" s="29"/>
      <c r="FU823" s="29"/>
      <c r="FV823" s="29"/>
      <c r="FW823" s="29"/>
      <c r="FX823" s="29"/>
      <c r="FY823" s="29"/>
      <c r="FZ823" s="29"/>
      <c r="GA823" s="29"/>
      <c r="GB823" s="29"/>
      <c r="GC823" s="29"/>
      <c r="GD823" s="29"/>
      <c r="GE823" s="29"/>
      <c r="GF823" s="29"/>
      <c r="GG823" s="29"/>
      <c r="GH823" s="29"/>
      <c r="GI823" s="29"/>
      <c r="GJ823" s="29"/>
      <c r="GK823" s="29"/>
      <c r="GL823" s="29"/>
      <c r="GM823" s="29"/>
      <c r="GN823" s="29"/>
      <c r="GO823" s="29"/>
      <c r="GP823" s="29"/>
      <c r="GQ823" s="29"/>
      <c r="GR823" s="29"/>
      <c r="GS823" s="29"/>
      <c r="GT823" s="29"/>
      <c r="GU823" s="29"/>
      <c r="GV823" s="29"/>
      <c r="GW823" s="29"/>
      <c r="GX823" s="29"/>
      <c r="GY823" s="29"/>
      <c r="GZ823" s="29"/>
      <c r="HA823" s="29"/>
      <c r="HB823" s="29"/>
      <c r="HC823" s="29"/>
      <c r="HD823" s="29"/>
      <c r="HE823" s="29"/>
      <c r="HF823" s="29"/>
      <c r="HG823" s="29"/>
      <c r="HH823" s="29"/>
      <c r="HI823" s="29"/>
      <c r="HJ823" s="29"/>
      <c r="HK823" s="29"/>
      <c r="HL823" s="29"/>
      <c r="HM823" s="29"/>
      <c r="HN823" s="29"/>
      <c r="HO823" s="29"/>
      <c r="HP823" s="29"/>
      <c r="HQ823" s="29"/>
      <c r="HR823" s="29"/>
      <c r="HS823" s="29"/>
      <c r="HT823" s="29"/>
      <c r="HU823" s="29"/>
      <c r="HV823" s="29"/>
      <c r="HW823" s="29"/>
      <c r="HX823" s="29"/>
      <c r="HY823" s="29"/>
      <c r="HZ823" s="29"/>
      <c r="IA823" s="29"/>
      <c r="IB823" s="29"/>
      <c r="IC823" s="29"/>
      <c r="ID823" s="29"/>
      <c r="IE823" s="29"/>
      <c r="IF823" s="29"/>
      <c r="IG823" s="29"/>
      <c r="IH823" s="29"/>
      <c r="II823" s="29"/>
      <c r="IJ823" s="29"/>
      <c r="IK823" s="29"/>
      <c r="IL823" s="29"/>
      <c r="IM823" s="29"/>
      <c r="IN823" s="29"/>
      <c r="IO823" s="29"/>
      <c r="IP823" s="29"/>
      <c r="IQ823" s="29"/>
      <c r="IR823" s="29"/>
      <c r="IS823" s="29"/>
      <c r="IT823" s="29"/>
      <c r="IU823" s="29"/>
      <c r="IV823" s="29"/>
    </row>
    <row r="824" spans="1:256" s="30" customFormat="1" ht="18" customHeight="1">
      <c r="A824" s="86"/>
      <c r="B824" s="164" t="s">
        <v>453</v>
      </c>
      <c r="C824" s="164"/>
      <c r="D824" s="164"/>
      <c r="E824" s="80"/>
      <c r="F824" s="81"/>
      <c r="G824" s="81"/>
      <c r="H824" s="81"/>
      <c r="I824" s="81"/>
      <c r="J824" s="82"/>
      <c r="K824" s="82"/>
      <c r="L824" s="83"/>
      <c r="M824" s="84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  <c r="AC824" s="29"/>
      <c r="AD824" s="29"/>
      <c r="AE824" s="29"/>
      <c r="AF824" s="29"/>
      <c r="AG824" s="29"/>
      <c r="AH824" s="29"/>
      <c r="AI824" s="29"/>
      <c r="AJ824" s="29"/>
      <c r="AK824" s="29"/>
      <c r="AL824" s="29"/>
      <c r="AM824" s="29"/>
      <c r="AN824" s="29"/>
      <c r="AO824" s="29"/>
      <c r="AP824" s="29"/>
      <c r="AQ824" s="29"/>
      <c r="AR824" s="29"/>
      <c r="AS824" s="29"/>
      <c r="AT824" s="29"/>
      <c r="AU824" s="29"/>
      <c r="AV824" s="29"/>
      <c r="AW824" s="29"/>
      <c r="AX824" s="29"/>
      <c r="AY824" s="29"/>
      <c r="AZ824" s="29"/>
      <c r="BA824" s="29"/>
      <c r="BB824" s="29"/>
      <c r="BC824" s="29"/>
      <c r="BD824" s="29"/>
      <c r="BE824" s="29"/>
      <c r="BF824" s="29"/>
      <c r="BG824" s="29"/>
      <c r="BH824" s="29"/>
      <c r="BI824" s="29"/>
      <c r="BJ824" s="29"/>
      <c r="BK824" s="29"/>
      <c r="BL824" s="29"/>
      <c r="BM824" s="29"/>
      <c r="BN824" s="29"/>
      <c r="BO824" s="29"/>
      <c r="BP824" s="29"/>
      <c r="BQ824" s="29"/>
      <c r="BR824" s="29"/>
      <c r="BS824" s="29"/>
      <c r="BT824" s="29"/>
      <c r="BU824" s="29"/>
      <c r="BV824" s="29"/>
      <c r="BW824" s="29"/>
      <c r="BX824" s="29"/>
      <c r="BY824" s="29"/>
      <c r="BZ824" s="29"/>
      <c r="CA824" s="29"/>
      <c r="CB824" s="29"/>
      <c r="CC824" s="29"/>
      <c r="CD824" s="29"/>
      <c r="CE824" s="29"/>
      <c r="CF824" s="29"/>
      <c r="CG824" s="29"/>
      <c r="CH824" s="29"/>
      <c r="CI824" s="29"/>
      <c r="CJ824" s="29"/>
      <c r="CK824" s="29"/>
      <c r="CL824" s="29"/>
      <c r="CM824" s="29"/>
      <c r="CN824" s="29"/>
      <c r="CO824" s="29"/>
      <c r="CP824" s="29"/>
      <c r="CQ824" s="29"/>
      <c r="CR824" s="29"/>
      <c r="CS824" s="29"/>
      <c r="CT824" s="29"/>
      <c r="CU824" s="29"/>
      <c r="CV824" s="29"/>
      <c r="CW824" s="29"/>
      <c r="CX824" s="29"/>
      <c r="CY824" s="29"/>
      <c r="CZ824" s="29"/>
      <c r="DA824" s="29"/>
      <c r="DB824" s="29"/>
      <c r="DC824" s="29"/>
      <c r="DD824" s="29"/>
      <c r="DE824" s="29"/>
      <c r="DF824" s="29"/>
      <c r="DG824" s="29"/>
      <c r="DH824" s="29"/>
      <c r="DI824" s="29"/>
      <c r="DJ824" s="29"/>
      <c r="DK824" s="29"/>
      <c r="DL824" s="29"/>
      <c r="DM824" s="29"/>
      <c r="DN824" s="29"/>
      <c r="DO824" s="29"/>
      <c r="DP824" s="29"/>
      <c r="DQ824" s="29"/>
      <c r="DR824" s="29"/>
      <c r="DS824" s="29"/>
      <c r="DT824" s="29"/>
      <c r="DU824" s="29"/>
      <c r="DV824" s="29"/>
      <c r="DW824" s="29"/>
      <c r="DX824" s="29"/>
      <c r="DY824" s="29"/>
      <c r="DZ824" s="29"/>
      <c r="EA824" s="29"/>
      <c r="EB824" s="29"/>
      <c r="EC824" s="29"/>
      <c r="ED824" s="29"/>
      <c r="EE824" s="29"/>
      <c r="EF824" s="29"/>
      <c r="EG824" s="29"/>
      <c r="EH824" s="29"/>
      <c r="EI824" s="29"/>
      <c r="EJ824" s="29"/>
      <c r="EK824" s="29"/>
      <c r="EL824" s="29"/>
      <c r="EM824" s="29"/>
      <c r="EN824" s="29"/>
      <c r="EO824" s="29"/>
      <c r="EP824" s="29"/>
      <c r="EQ824" s="29"/>
      <c r="ER824" s="29"/>
      <c r="ES824" s="29"/>
      <c r="ET824" s="29"/>
      <c r="EU824" s="29"/>
      <c r="EV824" s="29"/>
      <c r="EW824" s="29"/>
      <c r="EX824" s="29"/>
      <c r="EY824" s="29"/>
      <c r="EZ824" s="29"/>
      <c r="FA824" s="29"/>
      <c r="FB824" s="29"/>
      <c r="FC824" s="29"/>
      <c r="FD824" s="29"/>
      <c r="FE824" s="29"/>
      <c r="FF824" s="29"/>
      <c r="FG824" s="29"/>
      <c r="FH824" s="29"/>
      <c r="FI824" s="29"/>
      <c r="FJ824" s="29"/>
      <c r="FK824" s="29"/>
      <c r="FL824" s="29"/>
      <c r="FM824" s="29"/>
      <c r="FN824" s="29"/>
      <c r="FO824" s="29"/>
      <c r="FP824" s="29"/>
      <c r="FQ824" s="29"/>
      <c r="FR824" s="29"/>
      <c r="FS824" s="29"/>
      <c r="FT824" s="29"/>
      <c r="FU824" s="29"/>
      <c r="FV824" s="29"/>
      <c r="FW824" s="29"/>
      <c r="FX824" s="29"/>
      <c r="FY824" s="29"/>
      <c r="FZ824" s="29"/>
      <c r="GA824" s="29"/>
      <c r="GB824" s="29"/>
      <c r="GC824" s="29"/>
      <c r="GD824" s="29"/>
      <c r="GE824" s="29"/>
      <c r="GF824" s="29"/>
      <c r="GG824" s="29"/>
      <c r="GH824" s="29"/>
      <c r="GI824" s="29"/>
      <c r="GJ824" s="29"/>
      <c r="GK824" s="29"/>
      <c r="GL824" s="29"/>
      <c r="GM824" s="29"/>
      <c r="GN824" s="29"/>
      <c r="GO824" s="29"/>
      <c r="GP824" s="29"/>
      <c r="GQ824" s="29"/>
      <c r="GR824" s="29"/>
      <c r="GS824" s="29"/>
      <c r="GT824" s="29"/>
      <c r="GU824" s="29"/>
      <c r="GV824" s="29"/>
      <c r="GW824" s="29"/>
      <c r="GX824" s="29"/>
      <c r="GY824" s="29"/>
      <c r="GZ824" s="29"/>
      <c r="HA824" s="29"/>
      <c r="HB824" s="29"/>
      <c r="HC824" s="29"/>
      <c r="HD824" s="29"/>
      <c r="HE824" s="29"/>
      <c r="HF824" s="29"/>
      <c r="HG824" s="29"/>
      <c r="HH824" s="29"/>
      <c r="HI824" s="29"/>
      <c r="HJ824" s="29"/>
      <c r="HK824" s="29"/>
      <c r="HL824" s="29"/>
      <c r="HM824" s="29"/>
      <c r="HN824" s="29"/>
      <c r="HO824" s="29"/>
      <c r="HP824" s="29"/>
      <c r="HQ824" s="29"/>
      <c r="HR824" s="29"/>
      <c r="HS824" s="29"/>
      <c r="HT824" s="29"/>
      <c r="HU824" s="29"/>
      <c r="HV824" s="29"/>
      <c r="HW824" s="29"/>
      <c r="HX824" s="29"/>
      <c r="HY824" s="29"/>
      <c r="HZ824" s="29"/>
      <c r="IA824" s="29"/>
      <c r="IB824" s="29"/>
      <c r="IC824" s="29"/>
      <c r="ID824" s="29"/>
      <c r="IE824" s="29"/>
      <c r="IF824" s="29"/>
      <c r="IG824" s="29"/>
      <c r="IH824" s="29"/>
      <c r="II824" s="29"/>
      <c r="IJ824" s="29"/>
      <c r="IK824" s="29"/>
      <c r="IL824" s="29"/>
      <c r="IM824" s="29"/>
      <c r="IN824" s="29"/>
      <c r="IO824" s="29"/>
      <c r="IP824" s="29"/>
      <c r="IQ824" s="29"/>
      <c r="IR824" s="29"/>
      <c r="IS824" s="29"/>
      <c r="IT824" s="29"/>
      <c r="IU824" s="29"/>
      <c r="IV824" s="29"/>
    </row>
    <row r="825" spans="1:256" s="30" customFormat="1" ht="18" customHeight="1">
      <c r="A825" s="87"/>
      <c r="B825" s="157" t="s">
        <v>454</v>
      </c>
      <c r="C825" s="157"/>
      <c r="D825" s="157"/>
      <c r="E825" s="80"/>
      <c r="F825" s="81"/>
      <c r="G825" s="81"/>
      <c r="H825" s="81"/>
      <c r="I825" s="81"/>
      <c r="J825" s="82"/>
      <c r="K825" s="82"/>
      <c r="L825" s="83"/>
      <c r="M825" s="84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  <c r="AC825" s="29"/>
      <c r="AD825" s="29"/>
      <c r="AE825" s="29"/>
      <c r="AF825" s="29"/>
      <c r="AG825" s="29"/>
      <c r="AH825" s="29"/>
      <c r="AI825" s="29"/>
      <c r="AJ825" s="29"/>
      <c r="AK825" s="29"/>
      <c r="AL825" s="29"/>
      <c r="AM825" s="29"/>
      <c r="AN825" s="29"/>
      <c r="AO825" s="29"/>
      <c r="AP825" s="29"/>
      <c r="AQ825" s="29"/>
      <c r="AR825" s="29"/>
      <c r="AS825" s="29"/>
      <c r="AT825" s="29"/>
      <c r="AU825" s="29"/>
      <c r="AV825" s="29"/>
      <c r="AW825" s="29"/>
      <c r="AX825" s="29"/>
      <c r="AY825" s="29"/>
      <c r="AZ825" s="29"/>
      <c r="BA825" s="29"/>
      <c r="BB825" s="29"/>
      <c r="BC825" s="29"/>
      <c r="BD825" s="29"/>
      <c r="BE825" s="29"/>
      <c r="BF825" s="29"/>
      <c r="BG825" s="29"/>
      <c r="BH825" s="29"/>
      <c r="BI825" s="29"/>
      <c r="BJ825" s="29"/>
      <c r="BK825" s="29"/>
      <c r="BL825" s="29"/>
      <c r="BM825" s="29"/>
      <c r="BN825" s="29"/>
      <c r="BO825" s="29"/>
      <c r="BP825" s="29"/>
      <c r="BQ825" s="29"/>
      <c r="BR825" s="29"/>
      <c r="BS825" s="29"/>
      <c r="BT825" s="29"/>
      <c r="BU825" s="29"/>
      <c r="BV825" s="29"/>
      <c r="BW825" s="29"/>
      <c r="BX825" s="29"/>
      <c r="BY825" s="29"/>
      <c r="BZ825" s="29"/>
      <c r="CA825" s="29"/>
      <c r="CB825" s="29"/>
      <c r="CC825" s="29"/>
      <c r="CD825" s="29"/>
      <c r="CE825" s="29"/>
      <c r="CF825" s="29"/>
      <c r="CG825" s="29"/>
      <c r="CH825" s="29"/>
      <c r="CI825" s="29"/>
      <c r="CJ825" s="29"/>
      <c r="CK825" s="29"/>
      <c r="CL825" s="29"/>
      <c r="CM825" s="29"/>
      <c r="CN825" s="29"/>
      <c r="CO825" s="29"/>
      <c r="CP825" s="29"/>
      <c r="CQ825" s="29"/>
      <c r="CR825" s="29"/>
      <c r="CS825" s="29"/>
      <c r="CT825" s="29"/>
      <c r="CU825" s="29"/>
      <c r="CV825" s="29"/>
      <c r="CW825" s="29"/>
      <c r="CX825" s="29"/>
      <c r="CY825" s="29"/>
      <c r="CZ825" s="29"/>
      <c r="DA825" s="29"/>
      <c r="DB825" s="29"/>
      <c r="DC825" s="29"/>
      <c r="DD825" s="29"/>
      <c r="DE825" s="29"/>
      <c r="DF825" s="29"/>
      <c r="DG825" s="29"/>
      <c r="DH825" s="29"/>
      <c r="DI825" s="29"/>
      <c r="DJ825" s="29"/>
      <c r="DK825" s="29"/>
      <c r="DL825" s="29"/>
      <c r="DM825" s="29"/>
      <c r="DN825" s="29"/>
      <c r="DO825" s="29"/>
      <c r="DP825" s="29"/>
      <c r="DQ825" s="29"/>
      <c r="DR825" s="29"/>
      <c r="DS825" s="29"/>
      <c r="DT825" s="29"/>
      <c r="DU825" s="29"/>
      <c r="DV825" s="29"/>
      <c r="DW825" s="29"/>
      <c r="DX825" s="29"/>
      <c r="DY825" s="29"/>
      <c r="DZ825" s="29"/>
      <c r="EA825" s="29"/>
      <c r="EB825" s="29"/>
      <c r="EC825" s="29"/>
      <c r="ED825" s="29"/>
      <c r="EE825" s="29"/>
      <c r="EF825" s="29"/>
      <c r="EG825" s="29"/>
      <c r="EH825" s="29"/>
      <c r="EI825" s="29"/>
      <c r="EJ825" s="29"/>
      <c r="EK825" s="29"/>
      <c r="EL825" s="29"/>
      <c r="EM825" s="29"/>
      <c r="EN825" s="29"/>
      <c r="EO825" s="29"/>
      <c r="EP825" s="29"/>
      <c r="EQ825" s="29"/>
      <c r="ER825" s="29"/>
      <c r="ES825" s="29"/>
      <c r="ET825" s="29"/>
      <c r="EU825" s="29"/>
      <c r="EV825" s="29"/>
      <c r="EW825" s="29"/>
      <c r="EX825" s="29"/>
      <c r="EY825" s="29"/>
      <c r="EZ825" s="29"/>
      <c r="FA825" s="29"/>
      <c r="FB825" s="29"/>
      <c r="FC825" s="29"/>
      <c r="FD825" s="29"/>
      <c r="FE825" s="29"/>
      <c r="FF825" s="29"/>
      <c r="FG825" s="29"/>
      <c r="FH825" s="29"/>
      <c r="FI825" s="29"/>
      <c r="FJ825" s="29"/>
      <c r="FK825" s="29"/>
      <c r="FL825" s="29"/>
      <c r="FM825" s="29"/>
      <c r="FN825" s="29"/>
      <c r="FO825" s="29"/>
      <c r="FP825" s="29"/>
      <c r="FQ825" s="29"/>
      <c r="FR825" s="29"/>
      <c r="FS825" s="29"/>
      <c r="FT825" s="29"/>
      <c r="FU825" s="29"/>
      <c r="FV825" s="29"/>
      <c r="FW825" s="29"/>
      <c r="FX825" s="29"/>
      <c r="FY825" s="29"/>
      <c r="FZ825" s="29"/>
      <c r="GA825" s="29"/>
      <c r="GB825" s="29"/>
      <c r="GC825" s="29"/>
      <c r="GD825" s="29"/>
      <c r="GE825" s="29"/>
      <c r="GF825" s="29"/>
      <c r="GG825" s="29"/>
      <c r="GH825" s="29"/>
      <c r="GI825" s="29"/>
      <c r="GJ825" s="29"/>
      <c r="GK825" s="29"/>
      <c r="GL825" s="29"/>
      <c r="GM825" s="29"/>
      <c r="GN825" s="29"/>
      <c r="GO825" s="29"/>
      <c r="GP825" s="29"/>
      <c r="GQ825" s="29"/>
      <c r="GR825" s="29"/>
      <c r="GS825" s="29"/>
      <c r="GT825" s="29"/>
      <c r="GU825" s="29"/>
      <c r="GV825" s="29"/>
      <c r="GW825" s="29"/>
      <c r="GX825" s="29"/>
      <c r="GY825" s="29"/>
      <c r="GZ825" s="29"/>
      <c r="HA825" s="29"/>
      <c r="HB825" s="29"/>
      <c r="HC825" s="29"/>
      <c r="HD825" s="29"/>
      <c r="HE825" s="29"/>
      <c r="HF825" s="29"/>
      <c r="HG825" s="29"/>
      <c r="HH825" s="29"/>
      <c r="HI825" s="29"/>
      <c r="HJ825" s="29"/>
      <c r="HK825" s="29"/>
      <c r="HL825" s="29"/>
      <c r="HM825" s="29"/>
      <c r="HN825" s="29"/>
      <c r="HO825" s="29"/>
      <c r="HP825" s="29"/>
      <c r="HQ825" s="29"/>
      <c r="HR825" s="29"/>
      <c r="HS825" s="29"/>
      <c r="HT825" s="29"/>
      <c r="HU825" s="29"/>
      <c r="HV825" s="29"/>
      <c r="HW825" s="29"/>
      <c r="HX825" s="29"/>
      <c r="HY825" s="29"/>
      <c r="HZ825" s="29"/>
      <c r="IA825" s="29"/>
      <c r="IB825" s="29"/>
      <c r="IC825" s="29"/>
      <c r="ID825" s="29"/>
      <c r="IE825" s="29"/>
      <c r="IF825" s="29"/>
      <c r="IG825" s="29"/>
      <c r="IH825" s="29"/>
      <c r="II825" s="29"/>
      <c r="IJ825" s="29"/>
      <c r="IK825" s="29"/>
      <c r="IL825" s="29"/>
      <c r="IM825" s="29"/>
      <c r="IN825" s="29"/>
      <c r="IO825" s="29"/>
      <c r="IP825" s="29"/>
      <c r="IQ825" s="29"/>
      <c r="IR825" s="29"/>
      <c r="IS825" s="29"/>
      <c r="IT825" s="29"/>
      <c r="IU825" s="29"/>
      <c r="IV825" s="29"/>
    </row>
    <row r="826" spans="1:256" s="30" customFormat="1" ht="18" customHeight="1">
      <c r="A826" s="86"/>
      <c r="B826" s="158" t="s">
        <v>455</v>
      </c>
      <c r="C826" s="158"/>
      <c r="D826" s="158"/>
      <c r="E826" s="80"/>
      <c r="F826" s="81"/>
      <c r="G826" s="81"/>
      <c r="H826" s="81"/>
      <c r="I826" s="81"/>
      <c r="J826" s="82"/>
      <c r="K826" s="82"/>
      <c r="L826" s="83"/>
      <c r="M826" s="84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  <c r="AC826" s="29"/>
      <c r="AD826" s="29"/>
      <c r="AE826" s="29"/>
      <c r="AF826" s="29"/>
      <c r="AG826" s="29"/>
      <c r="AH826" s="29"/>
      <c r="AI826" s="29"/>
      <c r="AJ826" s="29"/>
      <c r="AK826" s="29"/>
      <c r="AL826" s="29"/>
      <c r="AM826" s="29"/>
      <c r="AN826" s="29"/>
      <c r="AO826" s="29"/>
      <c r="AP826" s="29"/>
      <c r="AQ826" s="29"/>
      <c r="AR826" s="29"/>
      <c r="AS826" s="29"/>
      <c r="AT826" s="29"/>
      <c r="AU826" s="29"/>
      <c r="AV826" s="29"/>
      <c r="AW826" s="29"/>
      <c r="AX826" s="29"/>
      <c r="AY826" s="29"/>
      <c r="AZ826" s="29"/>
      <c r="BA826" s="29"/>
      <c r="BB826" s="29"/>
      <c r="BC826" s="29"/>
      <c r="BD826" s="29"/>
      <c r="BE826" s="29"/>
      <c r="BF826" s="29"/>
      <c r="BG826" s="29"/>
      <c r="BH826" s="29"/>
      <c r="BI826" s="29"/>
      <c r="BJ826" s="29"/>
      <c r="BK826" s="29"/>
      <c r="BL826" s="29"/>
      <c r="BM826" s="29"/>
      <c r="BN826" s="29"/>
      <c r="BO826" s="29"/>
      <c r="BP826" s="29"/>
      <c r="BQ826" s="29"/>
      <c r="BR826" s="29"/>
      <c r="BS826" s="29"/>
      <c r="BT826" s="29"/>
      <c r="BU826" s="29"/>
      <c r="BV826" s="29"/>
      <c r="BW826" s="29"/>
      <c r="BX826" s="29"/>
      <c r="BY826" s="29"/>
      <c r="BZ826" s="29"/>
      <c r="CA826" s="29"/>
      <c r="CB826" s="29"/>
      <c r="CC826" s="29"/>
      <c r="CD826" s="29"/>
      <c r="CE826" s="29"/>
      <c r="CF826" s="29"/>
      <c r="CG826" s="29"/>
      <c r="CH826" s="29"/>
      <c r="CI826" s="29"/>
      <c r="CJ826" s="29"/>
      <c r="CK826" s="29"/>
      <c r="CL826" s="29"/>
      <c r="CM826" s="29"/>
      <c r="CN826" s="29"/>
      <c r="CO826" s="29"/>
      <c r="CP826" s="29"/>
      <c r="CQ826" s="29"/>
      <c r="CR826" s="29"/>
      <c r="CS826" s="29"/>
      <c r="CT826" s="29"/>
      <c r="CU826" s="29"/>
      <c r="CV826" s="29"/>
      <c r="CW826" s="29"/>
      <c r="CX826" s="29"/>
      <c r="CY826" s="29"/>
      <c r="CZ826" s="29"/>
      <c r="DA826" s="29"/>
      <c r="DB826" s="29"/>
      <c r="DC826" s="29"/>
      <c r="DD826" s="29"/>
      <c r="DE826" s="29"/>
      <c r="DF826" s="29"/>
      <c r="DG826" s="29"/>
      <c r="DH826" s="29"/>
      <c r="DI826" s="29"/>
      <c r="DJ826" s="29"/>
      <c r="DK826" s="29"/>
      <c r="DL826" s="29"/>
      <c r="DM826" s="29"/>
      <c r="DN826" s="29"/>
      <c r="DO826" s="29"/>
      <c r="DP826" s="29"/>
      <c r="DQ826" s="29"/>
      <c r="DR826" s="29"/>
      <c r="DS826" s="29"/>
      <c r="DT826" s="29"/>
      <c r="DU826" s="29"/>
      <c r="DV826" s="29"/>
      <c r="DW826" s="29"/>
      <c r="DX826" s="29"/>
      <c r="DY826" s="29"/>
      <c r="DZ826" s="29"/>
      <c r="EA826" s="29"/>
      <c r="EB826" s="29"/>
      <c r="EC826" s="29"/>
      <c r="ED826" s="29"/>
      <c r="EE826" s="29"/>
      <c r="EF826" s="29"/>
      <c r="EG826" s="29"/>
      <c r="EH826" s="29"/>
      <c r="EI826" s="29"/>
      <c r="EJ826" s="29"/>
      <c r="EK826" s="29"/>
      <c r="EL826" s="29"/>
      <c r="EM826" s="29"/>
      <c r="EN826" s="29"/>
      <c r="EO826" s="29"/>
      <c r="EP826" s="29"/>
      <c r="EQ826" s="29"/>
      <c r="ER826" s="29"/>
      <c r="ES826" s="29"/>
      <c r="ET826" s="29"/>
      <c r="EU826" s="29"/>
      <c r="EV826" s="29"/>
      <c r="EW826" s="29"/>
      <c r="EX826" s="29"/>
      <c r="EY826" s="29"/>
      <c r="EZ826" s="29"/>
      <c r="FA826" s="29"/>
      <c r="FB826" s="29"/>
      <c r="FC826" s="29"/>
      <c r="FD826" s="29"/>
      <c r="FE826" s="29"/>
      <c r="FF826" s="29"/>
      <c r="FG826" s="29"/>
      <c r="FH826" s="29"/>
      <c r="FI826" s="29"/>
      <c r="FJ826" s="29"/>
      <c r="FK826" s="29"/>
      <c r="FL826" s="29"/>
      <c r="FM826" s="29"/>
      <c r="FN826" s="29"/>
      <c r="FO826" s="29"/>
      <c r="FP826" s="29"/>
      <c r="FQ826" s="29"/>
      <c r="FR826" s="29"/>
      <c r="FS826" s="29"/>
      <c r="FT826" s="29"/>
      <c r="FU826" s="29"/>
      <c r="FV826" s="29"/>
      <c r="FW826" s="29"/>
      <c r="FX826" s="29"/>
      <c r="FY826" s="29"/>
      <c r="FZ826" s="29"/>
      <c r="GA826" s="29"/>
      <c r="GB826" s="29"/>
      <c r="GC826" s="29"/>
      <c r="GD826" s="29"/>
      <c r="GE826" s="29"/>
      <c r="GF826" s="29"/>
      <c r="GG826" s="29"/>
      <c r="GH826" s="29"/>
      <c r="GI826" s="29"/>
      <c r="GJ826" s="29"/>
      <c r="GK826" s="29"/>
      <c r="GL826" s="29"/>
      <c r="GM826" s="29"/>
      <c r="GN826" s="29"/>
      <c r="GO826" s="29"/>
      <c r="GP826" s="29"/>
      <c r="GQ826" s="29"/>
      <c r="GR826" s="29"/>
      <c r="GS826" s="29"/>
      <c r="GT826" s="29"/>
      <c r="GU826" s="29"/>
      <c r="GV826" s="29"/>
      <c r="GW826" s="29"/>
      <c r="GX826" s="29"/>
      <c r="GY826" s="29"/>
      <c r="GZ826" s="29"/>
      <c r="HA826" s="29"/>
      <c r="HB826" s="29"/>
      <c r="HC826" s="29"/>
      <c r="HD826" s="29"/>
      <c r="HE826" s="29"/>
      <c r="HF826" s="29"/>
      <c r="HG826" s="29"/>
      <c r="HH826" s="29"/>
      <c r="HI826" s="29"/>
      <c r="HJ826" s="29"/>
      <c r="HK826" s="29"/>
      <c r="HL826" s="29"/>
      <c r="HM826" s="29"/>
      <c r="HN826" s="29"/>
      <c r="HO826" s="29"/>
      <c r="HP826" s="29"/>
      <c r="HQ826" s="29"/>
      <c r="HR826" s="29"/>
      <c r="HS826" s="29"/>
      <c r="HT826" s="29"/>
      <c r="HU826" s="29"/>
      <c r="HV826" s="29"/>
      <c r="HW826" s="29"/>
      <c r="HX826" s="29"/>
      <c r="HY826" s="29"/>
      <c r="HZ826" s="29"/>
      <c r="IA826" s="29"/>
      <c r="IB826" s="29"/>
      <c r="IC826" s="29"/>
      <c r="ID826" s="29"/>
      <c r="IE826" s="29"/>
      <c r="IF826" s="29"/>
      <c r="IG826" s="29"/>
      <c r="IH826" s="29"/>
      <c r="II826" s="29"/>
      <c r="IJ826" s="29"/>
      <c r="IK826" s="29"/>
      <c r="IL826" s="29"/>
      <c r="IM826" s="29"/>
      <c r="IN826" s="29"/>
      <c r="IO826" s="29"/>
      <c r="IP826" s="29"/>
      <c r="IQ826" s="29"/>
      <c r="IR826" s="29"/>
      <c r="IS826" s="29"/>
      <c r="IT826" s="29"/>
      <c r="IU826" s="29"/>
      <c r="IV826" s="29"/>
    </row>
    <row r="827" spans="1:256" s="30" customFormat="1" ht="18" customHeight="1">
      <c r="A827" s="86"/>
      <c r="B827" s="159"/>
      <c r="C827" s="159"/>
      <c r="D827" s="159"/>
      <c r="E827" s="80"/>
      <c r="F827" s="81"/>
      <c r="G827" s="81"/>
      <c r="H827" s="81"/>
      <c r="I827" s="81"/>
      <c r="J827" s="82"/>
      <c r="K827" s="82"/>
      <c r="L827" s="83"/>
      <c r="M827" s="84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  <c r="AC827" s="29"/>
      <c r="AD827" s="29"/>
      <c r="AE827" s="29"/>
      <c r="AF827" s="29"/>
      <c r="AG827" s="29"/>
      <c r="AH827" s="29"/>
      <c r="AI827" s="29"/>
      <c r="AJ827" s="29"/>
      <c r="AK827" s="29"/>
      <c r="AL827" s="29"/>
      <c r="AM827" s="29"/>
      <c r="AN827" s="29"/>
      <c r="AO827" s="29"/>
      <c r="AP827" s="29"/>
      <c r="AQ827" s="29"/>
      <c r="AR827" s="29"/>
      <c r="AS827" s="29"/>
      <c r="AT827" s="29"/>
      <c r="AU827" s="29"/>
      <c r="AV827" s="29"/>
      <c r="AW827" s="29"/>
      <c r="AX827" s="29"/>
      <c r="AY827" s="29"/>
      <c r="AZ827" s="29"/>
      <c r="BA827" s="29"/>
      <c r="BB827" s="29"/>
      <c r="BC827" s="29"/>
      <c r="BD827" s="29"/>
      <c r="BE827" s="29"/>
      <c r="BF827" s="29"/>
      <c r="BG827" s="29"/>
      <c r="BH827" s="29"/>
      <c r="BI827" s="29"/>
      <c r="BJ827" s="29"/>
      <c r="BK827" s="29"/>
      <c r="BL827" s="29"/>
      <c r="BM827" s="29"/>
      <c r="BN827" s="29"/>
      <c r="BO827" s="29"/>
      <c r="BP827" s="29"/>
      <c r="BQ827" s="29"/>
      <c r="BR827" s="29"/>
      <c r="BS827" s="29"/>
      <c r="BT827" s="29"/>
      <c r="BU827" s="29"/>
      <c r="BV827" s="29"/>
      <c r="BW827" s="29"/>
      <c r="BX827" s="29"/>
      <c r="BY827" s="29"/>
      <c r="BZ827" s="29"/>
      <c r="CA827" s="29"/>
      <c r="CB827" s="29"/>
      <c r="CC827" s="29"/>
      <c r="CD827" s="29"/>
      <c r="CE827" s="29"/>
      <c r="CF827" s="29"/>
      <c r="CG827" s="29"/>
      <c r="CH827" s="29"/>
      <c r="CI827" s="29"/>
      <c r="CJ827" s="29"/>
      <c r="CK827" s="29"/>
      <c r="CL827" s="29"/>
      <c r="CM827" s="29"/>
      <c r="CN827" s="29"/>
      <c r="CO827" s="29"/>
      <c r="CP827" s="29"/>
      <c r="CQ827" s="29"/>
      <c r="CR827" s="29"/>
      <c r="CS827" s="29"/>
      <c r="CT827" s="29"/>
      <c r="CU827" s="29"/>
      <c r="CV827" s="29"/>
      <c r="CW827" s="29"/>
      <c r="CX827" s="29"/>
      <c r="CY827" s="29"/>
      <c r="CZ827" s="29"/>
      <c r="DA827" s="29"/>
      <c r="DB827" s="29"/>
      <c r="DC827" s="29"/>
      <c r="DD827" s="29"/>
      <c r="DE827" s="29"/>
      <c r="DF827" s="29"/>
      <c r="DG827" s="29"/>
      <c r="DH827" s="29"/>
      <c r="DI827" s="29"/>
      <c r="DJ827" s="29"/>
      <c r="DK827" s="29"/>
      <c r="DL827" s="29"/>
      <c r="DM827" s="29"/>
      <c r="DN827" s="29"/>
      <c r="DO827" s="29"/>
      <c r="DP827" s="29"/>
      <c r="DQ827" s="29"/>
      <c r="DR827" s="29"/>
      <c r="DS827" s="29"/>
      <c r="DT827" s="29"/>
      <c r="DU827" s="29"/>
      <c r="DV827" s="29"/>
      <c r="DW827" s="29"/>
      <c r="DX827" s="29"/>
      <c r="DY827" s="29"/>
      <c r="DZ827" s="29"/>
      <c r="EA827" s="29"/>
      <c r="EB827" s="29"/>
      <c r="EC827" s="29"/>
      <c r="ED827" s="29"/>
      <c r="EE827" s="29"/>
      <c r="EF827" s="29"/>
      <c r="EG827" s="29"/>
      <c r="EH827" s="29"/>
      <c r="EI827" s="29"/>
      <c r="EJ827" s="29"/>
      <c r="EK827" s="29"/>
      <c r="EL827" s="29"/>
      <c r="EM827" s="29"/>
      <c r="EN827" s="29"/>
      <c r="EO827" s="29"/>
      <c r="EP827" s="29"/>
      <c r="EQ827" s="29"/>
      <c r="ER827" s="29"/>
      <c r="ES827" s="29"/>
      <c r="ET827" s="29"/>
      <c r="EU827" s="29"/>
      <c r="EV827" s="29"/>
      <c r="EW827" s="29"/>
      <c r="EX827" s="29"/>
      <c r="EY827" s="29"/>
      <c r="EZ827" s="29"/>
      <c r="FA827" s="29"/>
      <c r="FB827" s="29"/>
      <c r="FC827" s="29"/>
      <c r="FD827" s="29"/>
      <c r="FE827" s="29"/>
      <c r="FF827" s="29"/>
      <c r="FG827" s="29"/>
      <c r="FH827" s="29"/>
      <c r="FI827" s="29"/>
      <c r="FJ827" s="29"/>
      <c r="FK827" s="29"/>
      <c r="FL827" s="29"/>
      <c r="FM827" s="29"/>
      <c r="FN827" s="29"/>
      <c r="FO827" s="29"/>
      <c r="FP827" s="29"/>
      <c r="FQ827" s="29"/>
      <c r="FR827" s="29"/>
      <c r="FS827" s="29"/>
      <c r="FT827" s="29"/>
      <c r="FU827" s="29"/>
      <c r="FV827" s="29"/>
      <c r="FW827" s="29"/>
      <c r="FX827" s="29"/>
      <c r="FY827" s="29"/>
      <c r="FZ827" s="29"/>
      <c r="GA827" s="29"/>
      <c r="GB827" s="29"/>
      <c r="GC827" s="29"/>
      <c r="GD827" s="29"/>
      <c r="GE827" s="29"/>
      <c r="GF827" s="29"/>
      <c r="GG827" s="29"/>
      <c r="GH827" s="29"/>
      <c r="GI827" s="29"/>
      <c r="GJ827" s="29"/>
      <c r="GK827" s="29"/>
      <c r="GL827" s="29"/>
      <c r="GM827" s="29"/>
      <c r="GN827" s="29"/>
      <c r="GO827" s="29"/>
      <c r="GP827" s="29"/>
      <c r="GQ827" s="29"/>
      <c r="GR827" s="29"/>
      <c r="GS827" s="29"/>
      <c r="GT827" s="29"/>
      <c r="GU827" s="29"/>
      <c r="GV827" s="29"/>
      <c r="GW827" s="29"/>
      <c r="GX827" s="29"/>
      <c r="GY827" s="29"/>
      <c r="GZ827" s="29"/>
      <c r="HA827" s="29"/>
      <c r="HB827" s="29"/>
      <c r="HC827" s="29"/>
      <c r="HD827" s="29"/>
      <c r="HE827" s="29"/>
      <c r="HF827" s="29"/>
      <c r="HG827" s="29"/>
      <c r="HH827" s="29"/>
      <c r="HI827" s="29"/>
      <c r="HJ827" s="29"/>
      <c r="HK827" s="29"/>
      <c r="HL827" s="29"/>
      <c r="HM827" s="29"/>
      <c r="HN827" s="29"/>
      <c r="HO827" s="29"/>
      <c r="HP827" s="29"/>
      <c r="HQ827" s="29"/>
      <c r="HR827" s="29"/>
      <c r="HS827" s="29"/>
      <c r="HT827" s="29"/>
      <c r="HU827" s="29"/>
      <c r="HV827" s="29"/>
      <c r="HW827" s="29"/>
      <c r="HX827" s="29"/>
      <c r="HY827" s="29"/>
      <c r="HZ827" s="29"/>
      <c r="IA827" s="29"/>
      <c r="IB827" s="29"/>
      <c r="IC827" s="29"/>
      <c r="ID827" s="29"/>
      <c r="IE827" s="29"/>
      <c r="IF827" s="29"/>
      <c r="IG827" s="29"/>
      <c r="IH827" s="29"/>
      <c r="II827" s="29"/>
      <c r="IJ827" s="29"/>
      <c r="IK827" s="29"/>
      <c r="IL827" s="29"/>
      <c r="IM827" s="29"/>
      <c r="IN827" s="29"/>
      <c r="IO827" s="29"/>
      <c r="IP827" s="29"/>
      <c r="IQ827" s="29"/>
      <c r="IR827" s="29"/>
      <c r="IS827" s="29"/>
      <c r="IT827" s="29"/>
      <c r="IU827" s="29"/>
      <c r="IV827" s="29"/>
    </row>
    <row r="828" spans="1:256" s="27" customFormat="1" ht="36.75" customHeight="1">
      <c r="A828" s="88"/>
      <c r="B828" s="89"/>
      <c r="C828" s="90"/>
      <c r="D828" s="91"/>
      <c r="E828" s="91"/>
      <c r="F828" s="92"/>
      <c r="G828" s="92"/>
      <c r="H828" s="92"/>
      <c r="I828" s="92"/>
      <c r="J828" s="72"/>
      <c r="K828" s="72"/>
      <c r="L828" s="72"/>
      <c r="M828" s="73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  <c r="AE828" s="26"/>
      <c r="AF828" s="26"/>
      <c r="AG828" s="26"/>
      <c r="AH828" s="26"/>
      <c r="AI828" s="26"/>
      <c r="AJ828" s="26"/>
      <c r="AK828" s="26"/>
      <c r="AL828" s="26"/>
      <c r="AM828" s="26"/>
      <c r="AN828" s="26"/>
      <c r="AO828" s="26"/>
      <c r="AP828" s="26"/>
      <c r="AQ828" s="26"/>
      <c r="AR828" s="26"/>
      <c r="AS828" s="26"/>
      <c r="AT828" s="26"/>
      <c r="AU828" s="26"/>
      <c r="AV828" s="26"/>
      <c r="AW828" s="26"/>
      <c r="AX828" s="26"/>
      <c r="AY828" s="26"/>
      <c r="AZ828" s="26"/>
      <c r="BA828" s="26"/>
      <c r="BB828" s="26"/>
      <c r="BC828" s="26"/>
      <c r="BD828" s="26"/>
      <c r="BE828" s="26"/>
      <c r="BF828" s="26"/>
      <c r="BG828" s="26"/>
      <c r="BH828" s="26"/>
      <c r="BI828" s="26"/>
      <c r="BJ828" s="26"/>
      <c r="BK828" s="26"/>
      <c r="BL828" s="26"/>
      <c r="BM828" s="26"/>
      <c r="BN828" s="26"/>
      <c r="BO828" s="26"/>
      <c r="BP828" s="26"/>
      <c r="BQ828" s="26"/>
      <c r="BR828" s="26"/>
      <c r="BS828" s="26"/>
      <c r="BT828" s="26"/>
      <c r="BU828" s="26"/>
      <c r="BV828" s="26"/>
      <c r="BW828" s="26"/>
      <c r="BX828" s="26"/>
      <c r="BY828" s="26"/>
      <c r="BZ828" s="26"/>
      <c r="CA828" s="26"/>
      <c r="CB828" s="26"/>
      <c r="CC828" s="26"/>
      <c r="CD828" s="26"/>
      <c r="CE828" s="26"/>
      <c r="CF828" s="26"/>
      <c r="CG828" s="26"/>
      <c r="CH828" s="26"/>
      <c r="CI828" s="26"/>
      <c r="CJ828" s="26"/>
      <c r="CK828" s="26"/>
      <c r="CL828" s="26"/>
      <c r="CM828" s="26"/>
      <c r="CN828" s="26"/>
      <c r="CO828" s="26"/>
      <c r="CP828" s="26"/>
      <c r="CQ828" s="26"/>
      <c r="CR828" s="26"/>
      <c r="CS828" s="26"/>
      <c r="CT828" s="26"/>
      <c r="CU828" s="26"/>
      <c r="CV828" s="26"/>
      <c r="CW828" s="26"/>
      <c r="CX828" s="26"/>
      <c r="CY828" s="26"/>
      <c r="CZ828" s="26"/>
      <c r="DA828" s="26"/>
      <c r="DB828" s="26"/>
      <c r="DC828" s="26"/>
      <c r="DD828" s="26"/>
      <c r="DE828" s="26"/>
      <c r="DF828" s="26"/>
      <c r="DG828" s="26"/>
      <c r="DH828" s="26"/>
      <c r="DI828" s="26"/>
      <c r="DJ828" s="26"/>
      <c r="DK828" s="26"/>
      <c r="DL828" s="26"/>
      <c r="DM828" s="26"/>
      <c r="DN828" s="26"/>
      <c r="DO828" s="26"/>
      <c r="DP828" s="26"/>
      <c r="DQ828" s="26"/>
      <c r="DR828" s="26"/>
      <c r="DS828" s="26"/>
      <c r="DT828" s="26"/>
      <c r="DU828" s="26"/>
      <c r="DV828" s="26"/>
      <c r="DW828" s="26"/>
      <c r="DX828" s="26"/>
      <c r="DY828" s="26"/>
      <c r="DZ828" s="26"/>
      <c r="EA828" s="26"/>
      <c r="EB828" s="26"/>
      <c r="EC828" s="26"/>
      <c r="ED828" s="26"/>
      <c r="EE828" s="26"/>
      <c r="EF828" s="26"/>
      <c r="EG828" s="26"/>
      <c r="EH828" s="26"/>
      <c r="EI828" s="26"/>
      <c r="EJ828" s="26"/>
      <c r="EK828" s="26"/>
      <c r="EL828" s="26"/>
      <c r="EM828" s="26"/>
      <c r="EN828" s="26"/>
      <c r="EO828" s="26"/>
      <c r="EP828" s="26"/>
      <c r="EQ828" s="26"/>
      <c r="ER828" s="26"/>
      <c r="ES828" s="26"/>
      <c r="ET828" s="26"/>
      <c r="EU828" s="26"/>
      <c r="EV828" s="26"/>
      <c r="EW828" s="26"/>
      <c r="EX828" s="26"/>
      <c r="EY828" s="26"/>
      <c r="EZ828" s="26"/>
      <c r="FA828" s="26"/>
      <c r="FB828" s="26"/>
      <c r="FC828" s="26"/>
      <c r="FD828" s="26"/>
      <c r="FE828" s="26"/>
      <c r="FF828" s="26"/>
      <c r="FG828" s="26"/>
      <c r="FH828" s="26"/>
      <c r="FI828" s="26"/>
      <c r="FJ828" s="26"/>
      <c r="FK828" s="26"/>
      <c r="FL828" s="26"/>
      <c r="FM828" s="26"/>
      <c r="FN828" s="26"/>
      <c r="FO828" s="26"/>
      <c r="FP828" s="26"/>
      <c r="FQ828" s="26"/>
      <c r="FR828" s="26"/>
      <c r="FS828" s="26"/>
      <c r="FT828" s="26"/>
      <c r="FU828" s="26"/>
      <c r="FV828" s="26"/>
      <c r="FW828" s="26"/>
      <c r="FX828" s="26"/>
      <c r="FY828" s="26"/>
      <c r="FZ828" s="26"/>
      <c r="GA828" s="26"/>
      <c r="GB828" s="26"/>
      <c r="GC828" s="26"/>
      <c r="GD828" s="26"/>
      <c r="GE828" s="26"/>
      <c r="GF828" s="26"/>
      <c r="GG828" s="26"/>
      <c r="GH828" s="26"/>
      <c r="GI828" s="26"/>
      <c r="GJ828" s="26"/>
      <c r="GK828" s="26"/>
      <c r="GL828" s="26"/>
      <c r="GM828" s="26"/>
      <c r="GN828" s="26"/>
      <c r="GO828" s="26"/>
      <c r="GP828" s="26"/>
      <c r="GQ828" s="26"/>
      <c r="GR828" s="26"/>
      <c r="GS828" s="26"/>
      <c r="GT828" s="26"/>
      <c r="GU828" s="26"/>
      <c r="GV828" s="26"/>
      <c r="GW828" s="26"/>
      <c r="GX828" s="26"/>
      <c r="GY828" s="26"/>
      <c r="GZ828" s="26"/>
      <c r="HA828" s="26"/>
      <c r="HB828" s="26"/>
      <c r="HC828" s="26"/>
      <c r="HD828" s="26"/>
      <c r="HE828" s="26"/>
      <c r="HF828" s="26"/>
      <c r="HG828" s="26"/>
      <c r="HH828" s="26"/>
      <c r="HI828" s="26"/>
      <c r="HJ828" s="26"/>
      <c r="HK828" s="26"/>
      <c r="HL828" s="26"/>
      <c r="HM828" s="26"/>
      <c r="HN828" s="26"/>
      <c r="HO828" s="26"/>
      <c r="HP828" s="26"/>
      <c r="HQ828" s="26"/>
      <c r="HR828" s="26"/>
      <c r="HS828" s="26"/>
      <c r="HT828" s="26"/>
      <c r="HU828" s="26"/>
      <c r="HV828" s="26"/>
      <c r="HW828" s="26"/>
      <c r="HX828" s="26"/>
      <c r="HY828" s="26"/>
      <c r="HZ828" s="26"/>
      <c r="IA828" s="26"/>
      <c r="IB828" s="26"/>
      <c r="IC828" s="26"/>
      <c r="ID828" s="26"/>
      <c r="IE828" s="26"/>
      <c r="IF828" s="26"/>
      <c r="IG828" s="26"/>
      <c r="IH828" s="26"/>
      <c r="II828" s="26"/>
      <c r="IJ828" s="26"/>
      <c r="IK828" s="26"/>
      <c r="IL828" s="26"/>
      <c r="IM828" s="26"/>
      <c r="IN828" s="26"/>
      <c r="IO828" s="26"/>
      <c r="IP828" s="26"/>
      <c r="IQ828" s="26"/>
      <c r="IR828" s="26"/>
      <c r="IS828" s="26"/>
      <c r="IT828" s="26"/>
      <c r="IU828" s="26"/>
      <c r="IV828" s="26"/>
    </row>
  </sheetData>
  <sheetProtection formatCells="0" formatColumns="0" formatRows="0" insertColumns="0" insertRows="0" deleteColumns="0" deleteRows="0" sort="0" autoFilter="0"/>
  <mergeCells count="22">
    <mergeCell ref="B825:D825"/>
    <mergeCell ref="B826:D826"/>
    <mergeCell ref="B827:D827"/>
    <mergeCell ref="I7:I8"/>
    <mergeCell ref="A7:A8"/>
    <mergeCell ref="B7:B8"/>
    <mergeCell ref="C7:C8"/>
    <mergeCell ref="D7:D8"/>
    <mergeCell ref="E7:H7"/>
    <mergeCell ref="B807:D807"/>
    <mergeCell ref="B822:D822"/>
    <mergeCell ref="B824:D824"/>
    <mergeCell ref="AC7:AE7"/>
    <mergeCell ref="AF7:AF8"/>
    <mergeCell ref="AG7:AO7"/>
    <mergeCell ref="AP7:AP8"/>
    <mergeCell ref="J7:L7"/>
    <mergeCell ref="M7:M8"/>
    <mergeCell ref="N7:N8"/>
    <mergeCell ref="O7:O8"/>
    <mergeCell ref="P7:AA7"/>
    <mergeCell ref="AB7:AB8"/>
  </mergeCells>
  <conditionalFormatting sqref="F370 E745:H746 E749:H749 F762 E423:F425 E269:F269 E270:H270 E320:H321 E214:F214 E224:H224 F339 E228:F228 F422 F426 E483:H483 E487:F489 F530 E106:F107 E434:H435 E432:H432 E583:H588 E579:H581 E575:H577 E331:H331 E223:F223 E226:H226 E651:H651 E652:F652 E494:H497 E501:H505 E508:F509 E513:H513 E519:H519 E532:H548 E550:H550 E552:H555 E188:H188 E195:H195 E87:H87 F416:H417 G414:H414 E421:H421 E56:H70 E219:F219 E250:F250 E243:F243 G288:H289 G356:H357 F357:F362 E356:E357 E353:H354 E729:H732 F764:F765 E756:H757 E752:H754 F771:H773 E772:E773 F741:F742 E467:H470 E448:G449 E473:H473 E474:F474 E792:H792 E328:H328 E323:H323 E280:F280 E275:F278 G278:H279 E204:H204 E383:H391 E393:H399 F795 E692:H692 E290:F290 F480:H481 E438:H438 E440:H441 E612 E485:H486 E262:H268 E325:H326 E115:H123 E807:H808 E427:H430 E451:H454 E9:H12 E14:H25 E27:H36 E38:H40 E42:H52">
    <cfRule type="cellIs" dxfId="2079" priority="3427" stopIfTrue="1" operator="equal">
      <formula>"Indicate Date"</formula>
    </cfRule>
  </conditionalFormatting>
  <conditionalFormatting sqref="J639 J749 J738:J742 J642:J643 J320:J321 J72 J338:J340 J55 J214 J212 J234:J235 J106:J112 J432 J434:J435 J581:J589 J575:J579 J237 J223:J224 J226:J228 J682 J655 J651:J652 J649 J645 J591 J593:J600 J603 J500:J506 J508:J509 J511 J513 J515 J517 J519:J520 J532:J548 J526:J530 J550 J552:J558 J567:J569 J89 J409:J410 J178:J181 J188:J190 J82 J115:J123 J716:J720 J58:J70 J185:J186 J216:J220 J243 J285:J286 J342 J348 J350:J351 J729:J732 J751:J754 J745:J747 J756:J762 J764:J775 J467 J447:J449 J792 J369:J372 J376 J657:J661 J323 J192:J204 J208 J335:J336 J87 J379 J394:J397 J399:J400 J795:J796 J444 J479:J483 J676 J290:J291 J328:J331 J414 J802 J438 J440:J441 J699:J703 J416:J418 J705:J707 J711:J714 J522 J524 J573 J325:J326 J250:J283 J636 J402:J407 J807:J808 J420:J430 J451:J465 J475:J477 J493:J497 J353:J366 J485:J489 J777:J790 J722:J726 J692:J697 L9 J9:J12 L27 J14:J25 J27:J36 L44 L49:L50 L52 J38:J52">
    <cfRule type="cellIs" dxfId="2078" priority="3428" stopIfTrue="1" operator="equal">
      <formula>0</formula>
    </cfRule>
  </conditionalFormatting>
  <conditionalFormatting sqref="B581:B582 A579:B579 D579 A586:B588 A589:D589 B599 D599 B203:D203 A372:D372 A368:B368 B204:B205 AC639:AD639 AF639:AN639 AP639 K639:AA639 A639 D639 A676:C676 AC745:AD747 AF745:AN747 AP745:AP747 K745:AA747 B745:B747 D745:D746 K749:AA749 AP749 AF749:AN749 AC749:AD749 B749 D749 C751:D752 A753:D753 C754:D754 A758:D759 C760:D760 A761:D761 C762:D762 A764:B765 D764:D765 A432:B432 A438:B438 D432 K738:AA742 AP738:AP742 AF738:AN742 AC738:AD742 AP642:AP643 AF642:AN643 AC642:AD643 A642:D643 A488:D488 D264:D268 A269:D269 A320:D321 K320:AA321 AP320:AP321 AF320:AN321 AC320:AD321 B214 A208:B208 A82:B83 AC72:AD72 AF72:AN72 AP72 K72:AA72 A72:D72 C106:D107 A223:A224 C338:D339 K338:AA340 AP338:AP340 AF338:AN340 AC338:AD340 A425:B427 D425:D427 A477:B477 K642:AA643 C55:D55 AC55:AD55 AF55:AN55 AP55 K55:AA55 M807:AA808 K214:AA214 D214 AP214 AF214:AN214 AC214:AD214 K212:AA212 D212 A212:B212 AP212 AF212:AN212 AC212:AD212 C232:C235 K234:AA235 AP234:AP235 AF234:AN235 AC234:AD235 A234:B235 D234:D235 A444:B444 D434 A435:D435 I432 I434:I435 K432:AA432 K434:AA435 AP432 AP434:AP435 AF432:AN432 AF434:AN435 AC432:AD432 AC434:AD435 D581:D588 AC581:AD589 AF581:AN589 AP581:AP589 I581:I589 K581:AA589 B583:C585 A580:A585 A575:D578 K575:AA579 I575:I579 AP575:AP579 AF575:AN579 AC575:AD579 I237 AC237:AD237 AF237:AN237 AP237 K237:AA237 I223:I224 K223:AA224 C223:D224 AP223:AP224 AF223:AN224 AC223:AD224 AC226:AD228 AF226:AN228 AP226:AP228 C226:D228 K226:AA228 I226:I229 A682:D682 K682:AA682 AC682:AD682 AF682:AN682 AP682 I688:I689 K655:AA655 A655:D655 AC655:AD655 AF655:AN655 AP655 I655 K651:AA652 A651:D652 AC651:AD652 AF651:AN652 AP651:AP652 I651:I652 I649 AP649 AF649:AN649 AC649:AD649 A649:D649 K649:AA649 K645:AA645 A645:D645 AC645:AD645 AF645:AN645 AP645 I645 H658:I659 A657:B659 D657:D659 K591:AA591 I591 AP591 AF591:AN591 AC591:AD591 A591:D591 A593:D598 K593:AA600 I593:I600 AP593:AP600 AF593:AN600 AC593:AD600 A603:B603 AC603:AD603 AF603:AN603 AP603 I603 K603:AA603 D603 D493:D497 A494:A496 D500 A500:A505 K500:AA506 I500:I506 AP500:AP506 AF500:AN506 AC500:AD506 B501:D505 A506:D506 A511:D511 AC508:AD509 AF508:AN509 AP508:AP509 I508 K508:AA509 B508:D508 B509 K511:AA511 I511 AP511 AF511:AN511 AC511:AD511 AC513:AD513 AF513:AN513 AP513 I513 A513:D513 K513:AA513 K515:AA515 A515:D515 I515 AP515 AF515:AN515 AC515:AD515 AC517:AD517 AF517:AN517 AP517 I517 A517:D517 K517:AA517 K519:AA520 A519:D519 I519:I520 AP519:AP520 AF519:AN520 AC519:AD520 A524:C524 K532:AA548 A532:D548 I532:I548 AP532:AP548 AF532:AN548 AC532:AD548 K526:AA530 A526:D530 I526:I530 AP526:AP530 AF526:AN530 AC526:AD530 AC550:AD550 AF550:AN550 AP550 I550 A550:D550 K550:AA550 K552:AA558 A552:D558 I552:I558 AP552:AP558 AF552:AN558 AC552:AD558 K567:AA569 A567:D568 I567:I569 AP567:AP569 AF567:AN569 AC567:AD569 AC89:AD89 AF89:AN89 AP89 K89:AA89 A87:D87 A89:D89 K91:AA99 AP91:AP99 AF91:AN99 AC91:AD99 A91:D93 C94:D94 D96 A94:A99 K409:AA410 AC409:AD410 AF409:AN410 AP409:AP410 I146:I148 K178:AA179 AP178:AP181 AF178:AN181 AC178:AD181 C175:C176 I175:I176 K188:AA190 AP188:AP190 AF188:AN190 AC188:AD190 A188:B190 D188 D192:D202 A192:B202 C188:C202 C145:C148 C139:C143 I137:I143 I72 I74:I76 I81:I82 A58:B70 C56:C60 C414:D414 D416:D417 A418 AC115:AD123 AF115:AN123 AP115:AP123 K115:AA123 AC716:AD720 AF716:AN720 AP716:AP720 K716:AA720 I716:I717 K105:AA112 AP105:AP112 AF105:AN112 AC105:AD112 AP58:AP70 AF58:AN70 AC58:AD70 K58:AA70 I55:I70 A185:D186 AC185:AD186 AF185:AN186 AP185:AP186 K185:AA186 I185:I186 A219:D220 I214:I220 AC216:AD220 AF216:AN220 AP216:AP220 K216:AA220 AC243:AD243 AF243:AN243 AP243 K243:AA243 C280:D280 A250:D258 A370:B370 D368:D371 D281:D283 A281:B283 AC342:AD342 AF342:AN342 AP342 K342:AA342 K348:AA348 AP348 AF348:AN348 AC348:AD348 D357 C356:C357 AP350:AP351 AF350:AN351 AC350:AD351 A354:B354 C353:D354 A489 C489:D489 K350:AA351 I734:I735 I728:I732 K729:AA732 AP729:AP732 AF729:AN732 AC729:AD732 A731:B732 C729:D732 C756:D757 AC751:AD754 AF751:AN754 AP751:AP754 I751:I754 C775:D775 K751:AA754 AC756:AD762 AF756:AN762 AP756:AP762 K756:AA762 I757:I762 C329:D330 A330:B330 A329 C771:D773 AP764:AP775 AF764:AN775 AC764:AD775 I766:I775 K764:AA774 A738:D742 I738:I749 I467 D467 K447:AA449 I447:I449 AP447:AP449 AF447:AN449 AC447:AD449 D455:D465 A457:C457 A467:A471 K792:AA792 AC792:AD792 AF792:AN792 AP792 I792 A367:D367 A660:D661 AP657:AP661 AF657:AN661 AC657:AD661 K657:AA661 I660:I661 K313:AA315 AP313:AP315 AF313:AN315 AC313:AD315 D313:D314 K310:AA310 AC310:AD310 AF310:AN310 AP310 A310:D310 A328:D328 AC323:AD323 AF323:AN323 AP323 A323:D323 K323:AA323 I323 A260:D263 C270:D272 A275:D279 B207 C204:C207 D204:D208 AC192:AD208 AF192:AN208 AP192:AP208 K192:AA208 I188:I204 I208 K335:AA336 AP335:AP336 AF335:AN336 AC335:AD336 A335:B336 D335:D336 C334:C337 I333:I340 D82:D83 AC82:AD83 AF82:AN83 AP82:AP83 K82:AA83 I379 I394:I397 I399:I400 A383:D401 I795:I796 AP795:AP796 AF795:AN796 AC795:AD796 K795:AA796 A795:D796 A430:D430 I444 K444:AA444 AP444 AF444:AN444 AC444:AD444 I475:I477 C475:D475 AC479:AD483 AF479:AN483 AP479:AP483 I479:I483 K479:AA483 AC376:AD379 AF376:AN379 AP376:AP379 A376:D379 K376:AA379 A403:B406 A636:D636 A402:C402 AP676 AF676:AN676 AC676:AD676 K676:AA676 I676 I106:I112 D273:D274 A264:B274 AC287:AD291 AF287:AN291 AP287:AP291 K290:AA291 I285:I297 AC328:AD331 AF328:AN331 AP328:AP331 K328:AA331 I328:I331 I351 K414:AA414 AC414:AD414 AF414:AN414 AP414 I414 AP802 AC802:AD802 AF802:AN802 K802:AA802 A382:C382 D190 D287:D289 C802:D802 D799 AC438:AD438 AF438:AN438 AP438 I438 K438:AA438 K440:AA441 I440:I441 AP440:AP441 AF440:AN441 AC440:AD441 D440:D441 A440:B441 AC699:AD703 AF699:AN703 AP699:AP703 K699:AA703 I699:I703 A420:D421 C418 I416:I418 AP416:AP418 AF416:AN418 AC416:AD418 K416:AA418 I705:I707 K705:AA707 AP705:AP707 AF705:AN707 AC705:AD707 AC711:AD714 AF711:AN714 AP711:AP714 K711:AA714 I711:I714 A479:B483 AC522:AD522 AF522:AN522 AP522 I522 A522:C522 K522:AA522 A520:C520 K524:AA524 I524 AP524 AF524:AN524 AC524:AD524 AC573:AD573 AF573:AN573 AP573 I573 A573:D573 K573:AA573 A569:C569 D133 I178:I180 A178:D181 I232:I235 I239 I325 K325:AA326 A325:D326 AP325:AP326 AF325:AN326 AC325:AD326 K87:AA87 AP87 AF87:AN87 AC87:AD87 A122 I115:I123 A115:D118 D119:D122 A119:B121 K250:AA283 AC250:AD283 AF250:AN283 AP250:AP283 I250:I283 B493 I636 I403:I407 K636:AA636 K382:AA407 AC636:AD636 AC382:AD407 AF636:AN636 AF382:AN407 AP636 AP382:AP407 K420:AA430 I807:I808 I420:I430 AP807:AP808 AP420:AP430 AF807:AN808 AF420:AN430 AC807:AD808 AC420:AD430 I451:I465 A454:D454 A458:B465 AC451:AD465 AF451:AN465 AP451:AP465 K451:AA465 D479:D482 D476:D477 A692:B694 A485:B487 AC467:AD477 AF467:AN477 AP467:AP477 K467:AA477 D692:D694 D485:D487 A451:B453 D451:D453 AP493:AP497 AC493:AD497 AF493:AN497 K493:AA497 I353:I376 I485:I495 K353:AA372 K485:AA489 AC353:AD372 AC485:AD489 AF353:AN372 AF485:AN489 AP353:AP372 AP485:AP489 I691:I697 K777:AA790 AF777:AN790 AC777:AD790 AP777:AP790 B777:B789 I777:I790 AC722:AD726 AC692:AD697 AF722:AN726 AF692:AN697 AP722:AP726 AP692:AP697 K722:AA726 K692:AA697 A37 K9 M9:AA9 K10:AA12 AC9:AD12 AF9:AN12 AP9:AP12 I9:I12 A9:D12 K14:AA25 K27 M27:AA27 I14:I25 AP14:AP25 AF14:AN25 AC14:AD25 A14:D25 I27:I36 AP27:AP36 AF27:AN36 AC27:AD36 K28:AA36 A27:D36 A45:B45 K38:AA43 K44 M44:AA44 A38:D44 K45:AA48 K51:AA51 K49:K50 M49:AA50 K52 M52:AA52 A46:D52 I38:I52 AP38:AP52 AF38:AN52 AC38:AD52">
    <cfRule type="expression" dxfId="2077" priority="3425" stopIfTrue="1">
      <formula>LEN(TRIM(A9))=0</formula>
    </cfRule>
  </conditionalFormatting>
  <conditionalFormatting sqref="B494:B497">
    <cfRule type="expression" dxfId="2076" priority="3426" stopIfTrue="1">
      <formula>LEN(TRIM(B494))=0</formula>
    </cfRule>
  </conditionalFormatting>
  <conditionalFormatting sqref="C494:C497">
    <cfRule type="expression" dxfId="2075" priority="3424" stopIfTrue="1">
      <formula>LEN(TRIM(C494))=0</formula>
    </cfRule>
  </conditionalFormatting>
  <conditionalFormatting sqref="B500">
    <cfRule type="expression" dxfId="2074" priority="3423" stopIfTrue="1">
      <formula>LEN(TRIM(B500))=0</formula>
    </cfRule>
  </conditionalFormatting>
  <conditionalFormatting sqref="C500">
    <cfRule type="expression" dxfId="2073" priority="3422" stopIfTrue="1">
      <formula>LEN(TRIM(C500))=0</formula>
    </cfRule>
  </conditionalFormatting>
  <conditionalFormatting sqref="J580">
    <cfRule type="cellIs" dxfId="2072" priority="3419" stopIfTrue="1" operator="equal">
      <formula>0</formula>
    </cfRule>
  </conditionalFormatting>
  <conditionalFormatting sqref="K580:AA580 AC580:AD580 AF580:AN580 AP580 I580 B580 D580">
    <cfRule type="expression" dxfId="2071" priority="3417" stopIfTrue="1">
      <formula>LEN(TRIM(B580))=0</formula>
    </cfRule>
  </conditionalFormatting>
  <conditionalFormatting sqref="C579:C582">
    <cfRule type="expression" dxfId="2070" priority="3416" stopIfTrue="1">
      <formula>LEN(TRIM(C579))=0</formula>
    </cfRule>
  </conditionalFormatting>
  <conditionalFormatting sqref="C586:C588">
    <cfRule type="expression" dxfId="2069" priority="3410" stopIfTrue="1">
      <formula>LEN(TRIM(C586))=0</formula>
    </cfRule>
  </conditionalFormatting>
  <conditionalFormatting sqref="E631:H634">
    <cfRule type="cellIs" dxfId="2068" priority="3386" stopIfTrue="1" operator="equal">
      <formula>"Indicate Date"</formula>
    </cfRule>
  </conditionalFormatting>
  <conditionalFormatting sqref="A476">
    <cfRule type="expression" dxfId="2067" priority="3400" stopIfTrue="1">
      <formula>LEN(TRIM(A476))=0</formula>
    </cfRule>
  </conditionalFormatting>
  <conditionalFormatting sqref="E603:H603">
    <cfRule type="cellIs" dxfId="2066" priority="3398" stopIfTrue="1" operator="equal">
      <formula>"Indicate Date"</formula>
    </cfRule>
  </conditionalFormatting>
  <conditionalFormatting sqref="B600 D600">
    <cfRule type="expression" dxfId="2065" priority="3397" stopIfTrue="1">
      <formula>LEN(TRIM(B600))=0</formula>
    </cfRule>
  </conditionalFormatting>
  <conditionalFormatting sqref="AC606:AD606 AF606:AN606 AP606 I606 K606:AA606 A606 A624:D629 K624:AA629 I624:I629 AP624:AP629 AF624:AN629 AC624:AD629 D606">
    <cfRule type="expression" dxfId="2064" priority="3388" stopIfTrue="1">
      <formula>LEN(TRIM(A606))=0</formula>
    </cfRule>
  </conditionalFormatting>
  <conditionalFormatting sqref="A599:A600">
    <cfRule type="expression" dxfId="2063" priority="3395" stopIfTrue="1">
      <formula>LEN(TRIM(A599))=0</formula>
    </cfRule>
  </conditionalFormatting>
  <conditionalFormatting sqref="J606 J624:J629">
    <cfRule type="cellIs" dxfId="2062" priority="3390" stopIfTrue="1" operator="equal">
      <formula>0</formula>
    </cfRule>
  </conditionalFormatting>
  <conditionalFormatting sqref="J630:J635">
    <cfRule type="cellIs" dxfId="2061" priority="3387" stopIfTrue="1" operator="equal">
      <formula>0</formula>
    </cfRule>
  </conditionalFormatting>
  <conditionalFormatting sqref="K630:AA635 I630:I635 AP630:AP635 AF630:AN635 AC630:AD635 A630:D635">
    <cfRule type="expression" dxfId="2060" priority="3385" stopIfTrue="1">
      <formula>LEN(TRIM(A630))=0</formula>
    </cfRule>
  </conditionalFormatting>
  <conditionalFormatting sqref="B475">
    <cfRule type="expression" dxfId="2059" priority="3366" stopIfTrue="1">
      <formula>LEN(TRIM(B475))=0</formula>
    </cfRule>
  </conditionalFormatting>
  <conditionalFormatting sqref="A475">
    <cfRule type="expression" dxfId="2058" priority="3367" stopIfTrue="1">
      <formula>LEN(TRIM(A475))=0</formula>
    </cfRule>
  </conditionalFormatting>
  <conditionalFormatting sqref="B476">
    <cfRule type="expression" dxfId="2057" priority="3365" stopIfTrue="1">
      <formula>LEN(TRIM(B476))=0</formula>
    </cfRule>
  </conditionalFormatting>
  <conditionalFormatting sqref="E490:F491">
    <cfRule type="cellIs" dxfId="2056" priority="3344" stopIfTrue="1" operator="equal">
      <formula>"Indicate Date"</formula>
    </cfRule>
  </conditionalFormatting>
  <conditionalFormatting sqref="J490:J492">
    <cfRule type="cellIs" dxfId="2055" priority="3345" stopIfTrue="1" operator="equal">
      <formula>0</formula>
    </cfRule>
  </conditionalFormatting>
  <conditionalFormatting sqref="C490:D491 D492 K490:AA492 AF490:AN492 AC490:AD492 AP490:AP492">
    <cfRule type="expression" dxfId="2054" priority="3343" stopIfTrue="1">
      <formula>LEN(TRIM(C490))=0</formula>
    </cfRule>
  </conditionalFormatting>
  <conditionalFormatting sqref="C493">
    <cfRule type="expression" dxfId="2053" priority="3293" stopIfTrue="1">
      <formula>LEN(TRIM(C493))=0</formula>
    </cfRule>
  </conditionalFormatting>
  <conditionalFormatting sqref="A490">
    <cfRule type="expression" dxfId="2052" priority="3306" stopIfTrue="1">
      <formula>LEN(TRIM(A490))=0</formula>
    </cfRule>
  </conditionalFormatting>
  <conditionalFormatting sqref="B490">
    <cfRule type="expression" dxfId="2051" priority="3305" stopIfTrue="1">
      <formula>LEN(TRIM(B490))=0</formula>
    </cfRule>
  </conditionalFormatting>
  <conditionalFormatting sqref="A491">
    <cfRule type="expression" dxfId="2050" priority="3304" stopIfTrue="1">
      <formula>LEN(TRIM(A491))=0</formula>
    </cfRule>
  </conditionalFormatting>
  <conditionalFormatting sqref="A492">
    <cfRule type="expression" dxfId="2049" priority="3301" stopIfTrue="1">
      <formula>LEN(TRIM(A492))=0</formula>
    </cfRule>
  </conditionalFormatting>
  <conditionalFormatting sqref="C492">
    <cfRule type="expression" dxfId="2048" priority="3302" stopIfTrue="1">
      <formula>LEN(TRIM(C492))=0</formula>
    </cfRule>
  </conditionalFormatting>
  <conditionalFormatting sqref="B492">
    <cfRule type="expression" dxfId="2047" priority="3300" stopIfTrue="1">
      <formula>LEN(TRIM(B492))=0</formula>
    </cfRule>
  </conditionalFormatting>
  <conditionalFormatting sqref="C407:D407 A802:B802 D804:D805 A804:B805 I804:I805 AP804:AP805 AC804:AD805 AF804:AN805 K804:AA805">
    <cfRule type="expression" dxfId="2046" priority="3290" stopIfTrue="1">
      <formula>LEN(TRIM(A407))=0</formula>
    </cfRule>
  </conditionalFormatting>
  <conditionalFormatting sqref="E804:H805">
    <cfRule type="cellIs" dxfId="2045" priority="3291" stopIfTrue="1" operator="equal">
      <formula>"Indicate Date"</formula>
    </cfRule>
  </conditionalFormatting>
  <conditionalFormatting sqref="J804:J805">
    <cfRule type="cellIs" dxfId="2044" priority="3292" stopIfTrue="1" operator="equal">
      <formula>0</formula>
    </cfRule>
  </conditionalFormatting>
  <conditionalFormatting sqref="K806:AA806 AF806:AN806 I806 AP806 AC806:AD806 B806 D806">
    <cfRule type="expression" dxfId="2043" priority="3287" stopIfTrue="1">
      <formula>LEN(TRIM(B806))=0</formula>
    </cfRule>
  </conditionalFormatting>
  <conditionalFormatting sqref="F806">
    <cfRule type="cellIs" dxfId="2042" priority="3288" stopIfTrue="1" operator="equal">
      <formula>"Indicate Date"</formula>
    </cfRule>
  </conditionalFormatting>
  <conditionalFormatting sqref="J806">
    <cfRule type="cellIs" dxfId="2041" priority="3289" stopIfTrue="1" operator="equal">
      <formula>0</formula>
    </cfRule>
  </conditionalFormatting>
  <conditionalFormatting sqref="G370:H370">
    <cfRule type="cellIs" dxfId="2040" priority="3262" stopIfTrue="1" operator="equal">
      <formula>"Indicate Date"</formula>
    </cfRule>
  </conditionalFormatting>
  <conditionalFormatting sqref="E203:H203">
    <cfRule type="cellIs" dxfId="2039" priority="3279" stopIfTrue="1" operator="equal">
      <formula>"Indicate Date"</formula>
    </cfRule>
  </conditionalFormatting>
  <conditionalFormatting sqref="E416:E417">
    <cfRule type="cellIs" dxfId="2038" priority="3209" stopIfTrue="1" operator="equal">
      <formula>"Indicate Date"</formula>
    </cfRule>
  </conditionalFormatting>
  <conditionalFormatting sqref="G790:H790">
    <cfRule type="cellIs" dxfId="2037" priority="3191" stopIfTrue="1" operator="equal">
      <formula>"Indicate Date"</formula>
    </cfRule>
  </conditionalFormatting>
  <conditionalFormatting sqref="E370">
    <cfRule type="cellIs" dxfId="2036" priority="3261" stopIfTrue="1" operator="equal">
      <formula>"Indicate Date"</formula>
    </cfRule>
  </conditionalFormatting>
  <conditionalFormatting sqref="E420">
    <cfRule type="cellIs" dxfId="2035" priority="3198" stopIfTrue="1" operator="equal">
      <formula>"Indicate Date"</formula>
    </cfRule>
  </conditionalFormatting>
  <conditionalFormatting sqref="E370">
    <cfRule type="cellIs" dxfId="2034" priority="3256" stopIfTrue="1" operator="equal">
      <formula>"Indicate Date"</formula>
    </cfRule>
  </conditionalFormatting>
  <conditionalFormatting sqref="G370:H370">
    <cfRule type="cellIs" dxfId="2033" priority="3255" stopIfTrue="1" operator="equal">
      <formula>"Indicate Date"</formula>
    </cfRule>
  </conditionalFormatting>
  <conditionalFormatting sqref="C368:C370">
    <cfRule type="expression" dxfId="2032" priority="3254" stopIfTrue="1">
      <formula>LEN(TRIM(C368))=0</formula>
    </cfRule>
  </conditionalFormatting>
  <conditionalFormatting sqref="A203">
    <cfRule type="expression" dxfId="2031" priority="3246" stopIfTrue="1">
      <formula>LEN(TRIM(A203))=0</formula>
    </cfRule>
  </conditionalFormatting>
  <conditionalFormatting sqref="A410 D409:D410 A790 C790:D790 A792 A416:A417">
    <cfRule type="expression" dxfId="2030" priority="3221" stopIfTrue="1">
      <formula>LEN(TRIM(A409))=0</formula>
    </cfRule>
  </conditionalFormatting>
  <conditionalFormatting sqref="F410 F418 F790 F420:H420 E796:H796">
    <cfRule type="cellIs" dxfId="2029" priority="3222" stopIfTrue="1" operator="equal">
      <formula>"Indicate Date"</formula>
    </cfRule>
  </conditionalFormatting>
  <conditionalFormatting sqref="A407:B407">
    <cfRule type="expression" dxfId="2028" priority="3220" stopIfTrue="1">
      <formula>LEN(TRIM(A407))=0</formula>
    </cfRule>
  </conditionalFormatting>
  <conditionalFormatting sqref="C409">
    <cfRule type="expression" dxfId="2027" priority="3218" stopIfTrue="1">
      <formula>LEN(TRIM(C409))=0</formula>
    </cfRule>
  </conditionalFormatting>
  <conditionalFormatting sqref="A409:B409">
    <cfRule type="expression" dxfId="2026" priority="3217" stopIfTrue="1">
      <formula>LEN(TRIM(A409))=0</formula>
    </cfRule>
  </conditionalFormatting>
  <conditionalFormatting sqref="B416">
    <cfRule type="expression" dxfId="2025" priority="3215" stopIfTrue="1">
      <formula>LEN(TRIM(B416))=0</formula>
    </cfRule>
  </conditionalFormatting>
  <conditionalFormatting sqref="B410">
    <cfRule type="expression" dxfId="2024" priority="3214" stopIfTrue="1">
      <formula>LEN(TRIM(B410))=0</formula>
    </cfRule>
  </conditionalFormatting>
  <conditionalFormatting sqref="C410">
    <cfRule type="expression" dxfId="2023" priority="3213" stopIfTrue="1">
      <formula>LEN(TRIM(C410))=0</formula>
    </cfRule>
  </conditionalFormatting>
  <conditionalFormatting sqref="B417">
    <cfRule type="expression" dxfId="2022" priority="3211" stopIfTrue="1">
      <formula>LEN(TRIM(B417))=0</formula>
    </cfRule>
  </conditionalFormatting>
  <conditionalFormatting sqref="C416:C417">
    <cfRule type="expression" dxfId="2021" priority="3210" stopIfTrue="1">
      <formula>LEN(TRIM(C416))=0</formula>
    </cfRule>
  </conditionalFormatting>
  <conditionalFormatting sqref="A414">
    <cfRule type="expression" dxfId="2020" priority="3208" stopIfTrue="1">
      <formula>LEN(TRIM(A414))=0</formula>
    </cfRule>
  </conditionalFormatting>
  <conditionalFormatting sqref="B414">
    <cfRule type="expression" dxfId="2019" priority="3207" stopIfTrue="1">
      <formula>LEN(TRIM(B414))=0</formula>
    </cfRule>
  </conditionalFormatting>
  <conditionalFormatting sqref="E418">
    <cfRule type="cellIs" dxfId="2018" priority="3202" stopIfTrue="1" operator="equal">
      <formula>"Indicate Date"</formula>
    </cfRule>
  </conditionalFormatting>
  <conditionalFormatting sqref="G418:H418">
    <cfRule type="cellIs" dxfId="2017" priority="3201" stopIfTrue="1" operator="equal">
      <formula>"Indicate Date"</formula>
    </cfRule>
  </conditionalFormatting>
  <conditionalFormatting sqref="E414">
    <cfRule type="cellIs" dxfId="2016" priority="3204" stopIfTrue="1" operator="equal">
      <formula>"Indicate Date"</formula>
    </cfRule>
  </conditionalFormatting>
  <conditionalFormatting sqref="B790">
    <cfRule type="expression" dxfId="2015" priority="3196" stopIfTrue="1">
      <formula>LEN(TRIM(B790))=0</formula>
    </cfRule>
  </conditionalFormatting>
  <conditionalFormatting sqref="B792">
    <cfRule type="expression" dxfId="2014" priority="3193" stopIfTrue="1">
      <formula>LEN(TRIM(B792))=0</formula>
    </cfRule>
  </conditionalFormatting>
  <conditionalFormatting sqref="C792">
    <cfRule type="expression" dxfId="2013" priority="3190" stopIfTrue="1">
      <formula>LEN(TRIM(C792))=0</formula>
    </cfRule>
  </conditionalFormatting>
  <conditionalFormatting sqref="E795">
    <cfRule type="cellIs" dxfId="2012" priority="3189" stopIfTrue="1" operator="equal">
      <formula>"Indicate Date"</formula>
    </cfRule>
  </conditionalFormatting>
  <conditionalFormatting sqref="G795:H795">
    <cfRule type="cellIs" dxfId="2011" priority="3188" stopIfTrue="1" operator="equal">
      <formula>"Indicate Date"</formula>
    </cfRule>
  </conditionalFormatting>
  <conditionalFormatting sqref="A806">
    <cfRule type="expression" dxfId="2010" priority="3181" stopIfTrue="1">
      <formula>LEN(TRIM(A806))=0</formula>
    </cfRule>
  </conditionalFormatting>
  <conditionalFormatting sqref="E806">
    <cfRule type="cellIs" dxfId="2009" priority="3177" stopIfTrue="1" operator="equal">
      <formula>"Indicate Date"</formula>
    </cfRule>
  </conditionalFormatting>
  <conditionalFormatting sqref="G806:H806">
    <cfRule type="cellIs" dxfId="2008" priority="3176" stopIfTrue="1" operator="equal">
      <formula>"Indicate Date"</formula>
    </cfRule>
  </conditionalFormatting>
  <conditionalFormatting sqref="C804:C806">
    <cfRule type="expression" dxfId="2007" priority="3175" stopIfTrue="1">
      <formula>LEN(TRIM(C804))=0</formula>
    </cfRule>
  </conditionalFormatting>
  <conditionalFormatting sqref="E37:H37">
    <cfRule type="cellIs" dxfId="2006" priority="3173" stopIfTrue="1" operator="equal">
      <formula>"Indicate Date"</formula>
    </cfRule>
  </conditionalFormatting>
  <conditionalFormatting sqref="J37">
    <cfRule type="cellIs" dxfId="2005" priority="3174" stopIfTrue="1" operator="equal">
      <formula>0</formula>
    </cfRule>
  </conditionalFormatting>
  <conditionalFormatting sqref="AC37:AD37 AP37 I37 AF37:AN37 K37:AA37 B37:D37">
    <cfRule type="expression" dxfId="2004" priority="3172" stopIfTrue="1">
      <formula>LEN(TRIM(B37))=0</formula>
    </cfRule>
  </conditionalFormatting>
  <conditionalFormatting sqref="F41:H41">
    <cfRule type="cellIs" dxfId="2003" priority="3170" stopIfTrue="1" operator="equal">
      <formula>"Indicate Date"</formula>
    </cfRule>
  </conditionalFormatting>
  <conditionalFormatting sqref="E777:H789">
    <cfRule type="cellIs" dxfId="2002" priority="3164" stopIfTrue="1" operator="equal">
      <formula>"Indicate Date"</formula>
    </cfRule>
  </conditionalFormatting>
  <conditionalFormatting sqref="E41">
    <cfRule type="cellIs" dxfId="2001" priority="3163" stopIfTrue="1" operator="equal">
      <formula>"Indicate Date"</formula>
    </cfRule>
  </conditionalFormatting>
  <conditionalFormatting sqref="B329">
    <cfRule type="expression" dxfId="2000" priority="3118" stopIfTrue="1">
      <formula>LEN(TRIM(B329))=0</formula>
    </cfRule>
  </conditionalFormatting>
  <conditionalFormatting sqref="F642:H642 F643">
    <cfRule type="cellIs" dxfId="1999" priority="3114" stopIfTrue="1" operator="equal">
      <formula>"Indicate Date"</formula>
    </cfRule>
  </conditionalFormatting>
  <conditionalFormatting sqref="E642">
    <cfRule type="cellIs" dxfId="1998" priority="3113" stopIfTrue="1" operator="equal">
      <formula>"Indicate Date"</formula>
    </cfRule>
  </conditionalFormatting>
  <conditionalFormatting sqref="F645">
    <cfRule type="cellIs" dxfId="1997" priority="3110" stopIfTrue="1" operator="equal">
      <formula>"Indicate Date"</formula>
    </cfRule>
  </conditionalFormatting>
  <conditionalFormatting sqref="E645">
    <cfRule type="cellIs" dxfId="1996" priority="3109" stopIfTrue="1" operator="equal">
      <formula>"Indicate Date"</formula>
    </cfRule>
  </conditionalFormatting>
  <conditionalFormatting sqref="G645:H645">
    <cfRule type="cellIs" dxfId="1995" priority="3108" stopIfTrue="1" operator="equal">
      <formula>"Indicate Date"</formula>
    </cfRule>
  </conditionalFormatting>
  <conditionalFormatting sqref="F636">
    <cfRule type="cellIs" dxfId="1994" priority="3104" stopIfTrue="1" operator="equal">
      <formula>"Indicate Date"</formula>
    </cfRule>
  </conditionalFormatting>
  <conditionalFormatting sqref="E636">
    <cfRule type="cellIs" dxfId="1993" priority="3103" stopIfTrue="1" operator="equal">
      <formula>"Indicate Date"</formula>
    </cfRule>
  </conditionalFormatting>
  <conditionalFormatting sqref="E638:F638">
    <cfRule type="cellIs" dxfId="1992" priority="3099" stopIfTrue="1" operator="equal">
      <formula>"Indicate Date"</formula>
    </cfRule>
  </conditionalFormatting>
  <conditionalFormatting sqref="J638">
    <cfRule type="cellIs" dxfId="1991" priority="3100" stopIfTrue="1" operator="equal">
      <formula>0</formula>
    </cfRule>
  </conditionalFormatting>
  <conditionalFormatting sqref="A638 AC638:AD638 AF638:AN638 AP638 K638:AA638 D638">
    <cfRule type="expression" dxfId="1990" priority="3098" stopIfTrue="1">
      <formula>LEN(TRIM(A638))=0</formula>
    </cfRule>
  </conditionalFormatting>
  <conditionalFormatting sqref="B638">
    <cfRule type="expression" dxfId="1989" priority="3097" stopIfTrue="1">
      <formula>LEN(TRIM(B638))=0</formula>
    </cfRule>
  </conditionalFormatting>
  <conditionalFormatting sqref="C638:C639">
    <cfRule type="expression" dxfId="1988" priority="3092" stopIfTrue="1">
      <formula>LEN(TRIM(C638))=0</formula>
    </cfRule>
  </conditionalFormatting>
  <conditionalFormatting sqref="F641">
    <cfRule type="cellIs" dxfId="1987" priority="3087" stopIfTrue="1" operator="equal">
      <formula>"Indicate Date"</formula>
    </cfRule>
  </conditionalFormatting>
  <conditionalFormatting sqref="J640:J641">
    <cfRule type="cellIs" dxfId="1986" priority="3088" stopIfTrue="1" operator="equal">
      <formula>0</formula>
    </cfRule>
  </conditionalFormatting>
  <conditionalFormatting sqref="K640:AA641 AP640:AP641 AF640:AN641 AC640:AD641 D640:D641">
    <cfRule type="expression" dxfId="1985" priority="3086" stopIfTrue="1">
      <formula>LEN(TRIM(D640))=0</formula>
    </cfRule>
  </conditionalFormatting>
  <conditionalFormatting sqref="A640">
    <cfRule type="expression" dxfId="1984" priority="3085" stopIfTrue="1">
      <formula>LEN(TRIM(A640))=0</formula>
    </cfRule>
  </conditionalFormatting>
  <conditionalFormatting sqref="B640">
    <cfRule type="expression" dxfId="1983" priority="3084" stopIfTrue="1">
      <formula>LEN(TRIM(B640))=0</formula>
    </cfRule>
  </conditionalFormatting>
  <conditionalFormatting sqref="C640">
    <cfRule type="expression" dxfId="1982" priority="3083" stopIfTrue="1">
      <formula>LEN(TRIM(C640))=0</formula>
    </cfRule>
  </conditionalFormatting>
  <conditionalFormatting sqref="C641">
    <cfRule type="expression" dxfId="1981" priority="3081" stopIfTrue="1">
      <formula>LEN(TRIM(C641))=0</formula>
    </cfRule>
  </conditionalFormatting>
  <conditionalFormatting sqref="C657">
    <cfRule type="expression" dxfId="1980" priority="3073" stopIfTrue="1">
      <formula>LEN(TRIM(C657))=0</formula>
    </cfRule>
  </conditionalFormatting>
  <conditionalFormatting sqref="E659:G659">
    <cfRule type="cellIs" dxfId="1979" priority="3067" stopIfTrue="1" operator="equal">
      <formula>"Indicate Date"</formula>
    </cfRule>
  </conditionalFormatting>
  <conditionalFormatting sqref="C658">
    <cfRule type="expression" dxfId="1978" priority="3069" stopIfTrue="1">
      <formula>LEN(TRIM(C658))=0</formula>
    </cfRule>
  </conditionalFormatting>
  <conditionalFormatting sqref="C659">
    <cfRule type="expression" dxfId="1977" priority="3068" stopIfTrue="1">
      <formula>LEN(TRIM(C659))=0</formula>
    </cfRule>
  </conditionalFormatting>
  <conditionalFormatting sqref="E658:G658">
    <cfRule type="cellIs" dxfId="1976" priority="3066" stopIfTrue="1" operator="equal">
      <formula>"Indicate Date"</formula>
    </cfRule>
  </conditionalFormatting>
  <conditionalFormatting sqref="E682:F682">
    <cfRule type="cellIs" dxfId="1975" priority="3044" stopIfTrue="1" operator="equal">
      <formula>"Indicate Date"</formula>
    </cfRule>
  </conditionalFormatting>
  <conditionalFormatting sqref="E660">
    <cfRule type="cellIs" dxfId="1974" priority="3048" stopIfTrue="1" operator="equal">
      <formula>"Indicate Date"</formula>
    </cfRule>
  </conditionalFormatting>
  <conditionalFormatting sqref="F660">
    <cfRule type="cellIs" dxfId="1973" priority="3050" stopIfTrue="1" operator="equal">
      <formula>"Indicate Date"</formula>
    </cfRule>
  </conditionalFormatting>
  <conditionalFormatting sqref="G660:H660">
    <cfRule type="cellIs" dxfId="1972" priority="3049" stopIfTrue="1" operator="equal">
      <formula>"Indicate Date"</formula>
    </cfRule>
  </conditionalFormatting>
  <conditionalFormatting sqref="E661:H661">
    <cfRule type="cellIs" dxfId="1971" priority="3047" stopIfTrue="1" operator="equal">
      <formula>"Indicate Date"</formula>
    </cfRule>
  </conditionalFormatting>
  <conditionalFormatting sqref="E688:F688 F689 E691:F691">
    <cfRule type="cellIs" dxfId="1970" priority="3021" stopIfTrue="1" operator="equal">
      <formula>"Indicate Date"</formula>
    </cfRule>
  </conditionalFormatting>
  <conditionalFormatting sqref="J688:J689 J691">
    <cfRule type="cellIs" dxfId="1969" priority="3022" stopIfTrue="1" operator="equal">
      <formula>0</formula>
    </cfRule>
  </conditionalFormatting>
  <conditionalFormatting sqref="AP688:AP689 AF688:AN689 AC688:AD689 A691:B691 D688:D689 K688:AA689 K691:AA691 D691 AC691:AD691 AF691:AN691 AP691">
    <cfRule type="expression" dxfId="1968" priority="3020" stopIfTrue="1">
      <formula>LEN(TRIM(A688))=0</formula>
    </cfRule>
  </conditionalFormatting>
  <conditionalFormatting sqref="A688:B688">
    <cfRule type="expression" dxfId="1967" priority="3019" stopIfTrue="1">
      <formula>LEN(TRIM(A688))=0</formula>
    </cfRule>
  </conditionalFormatting>
  <conditionalFormatting sqref="A689:B689">
    <cfRule type="expression" dxfId="1966" priority="3018" stopIfTrue="1">
      <formula>LEN(TRIM(A689))=0</formula>
    </cfRule>
  </conditionalFormatting>
  <conditionalFormatting sqref="C689">
    <cfRule type="expression" dxfId="1965" priority="3017" stopIfTrue="1">
      <formula>LEN(TRIM(C689))=0</formula>
    </cfRule>
  </conditionalFormatting>
  <conditionalFormatting sqref="E738:H738">
    <cfRule type="cellIs" dxfId="1964" priority="3001" stopIfTrue="1" operator="equal">
      <formula>"Indicate Date"</formula>
    </cfRule>
  </conditionalFormatting>
  <conditionalFormatting sqref="G741:H742">
    <cfRule type="cellIs" dxfId="1963" priority="3000" stopIfTrue="1" operator="equal">
      <formula>"Indicate Date"</formula>
    </cfRule>
  </conditionalFormatting>
  <conditionalFormatting sqref="E739:H740">
    <cfRule type="cellIs" dxfId="1962" priority="2999" stopIfTrue="1" operator="equal">
      <formula>"Indicate Date"</formula>
    </cfRule>
  </conditionalFormatting>
  <conditionalFormatting sqref="E744:F744">
    <cfRule type="cellIs" dxfId="1961" priority="2996" stopIfTrue="1" operator="equal">
      <formula>"Indicate Date"</formula>
    </cfRule>
  </conditionalFormatting>
  <conditionalFormatting sqref="J743:J744">
    <cfRule type="cellIs" dxfId="1960" priority="2997" stopIfTrue="1" operator="equal">
      <formula>0</formula>
    </cfRule>
  </conditionalFormatting>
  <conditionalFormatting sqref="K743:AA744 AP743:AP744 AF743:AN744 AC743:AD744 A743:D744">
    <cfRule type="expression" dxfId="1959" priority="2995" stopIfTrue="1">
      <formula>LEN(TRIM(A743))=0</formula>
    </cfRule>
  </conditionalFormatting>
  <conditionalFormatting sqref="G744:H744">
    <cfRule type="cellIs" dxfId="1958" priority="2994" stopIfTrue="1" operator="equal">
      <formula>"Indicate Date"</formula>
    </cfRule>
  </conditionalFormatting>
  <conditionalFormatting sqref="E743:H743">
    <cfRule type="cellIs" dxfId="1957" priority="2993" stopIfTrue="1" operator="equal">
      <formula>"Indicate Date"</formula>
    </cfRule>
  </conditionalFormatting>
  <conditionalFormatting sqref="A746:A747">
    <cfRule type="expression" dxfId="1956" priority="2992" stopIfTrue="1">
      <formula>LEN(TRIM(A746))=0</formula>
    </cfRule>
  </conditionalFormatting>
  <conditionalFormatting sqref="A745">
    <cfRule type="expression" dxfId="1955" priority="2991" stopIfTrue="1">
      <formula>LEN(TRIM(A745))=0</formula>
    </cfRule>
  </conditionalFormatting>
  <conditionalFormatting sqref="C745:C746">
    <cfRule type="expression" dxfId="1954" priority="2990" stopIfTrue="1">
      <formula>LEN(TRIM(C745))=0</formula>
    </cfRule>
  </conditionalFormatting>
  <conditionalFormatting sqref="A749">
    <cfRule type="expression" dxfId="1953" priority="2989" stopIfTrue="1">
      <formula>LEN(TRIM(A749))=0</formula>
    </cfRule>
  </conditionalFormatting>
  <conditionalFormatting sqref="C749">
    <cfRule type="expression" dxfId="1952" priority="2988" stopIfTrue="1">
      <formula>LEN(TRIM(C749))=0</formula>
    </cfRule>
  </conditionalFormatting>
  <conditionalFormatting sqref="J748">
    <cfRule type="cellIs" dxfId="1951" priority="2987" stopIfTrue="1" operator="equal">
      <formula>0</formula>
    </cfRule>
  </conditionalFormatting>
  <conditionalFormatting sqref="K748:AA748 AP748 AF748:AN748 AC748:AD748 A748:B748 D748">
    <cfRule type="expression" dxfId="1950" priority="2986" stopIfTrue="1">
      <formula>LEN(TRIM(A748))=0</formula>
    </cfRule>
  </conditionalFormatting>
  <conditionalFormatting sqref="E748:H748">
    <cfRule type="cellIs" dxfId="1949" priority="2985" stopIfTrue="1" operator="equal">
      <formula>"Indicate Date"</formula>
    </cfRule>
  </conditionalFormatting>
  <conditionalFormatting sqref="C748">
    <cfRule type="expression" dxfId="1948" priority="2984" stopIfTrue="1">
      <formula>LEN(TRIM(C748))=0</formula>
    </cfRule>
  </conditionalFormatting>
  <conditionalFormatting sqref="G762:H762 G764:H765">
    <cfRule type="cellIs" dxfId="1947" priority="2957" stopIfTrue="1" operator="equal">
      <formula>"Indicate Date"</formula>
    </cfRule>
  </conditionalFormatting>
  <conditionalFormatting sqref="B751">
    <cfRule type="expression" dxfId="1946" priority="2981" stopIfTrue="1">
      <formula>LEN(TRIM(B751))=0</formula>
    </cfRule>
  </conditionalFormatting>
  <conditionalFormatting sqref="A751">
    <cfRule type="expression" dxfId="1945" priority="2980" stopIfTrue="1">
      <formula>LEN(TRIM(A751))=0</formula>
    </cfRule>
  </conditionalFormatting>
  <conditionalFormatting sqref="E751:H751">
    <cfRule type="cellIs" dxfId="1944" priority="2979" stopIfTrue="1" operator="equal">
      <formula>"Indicate Date"</formula>
    </cfRule>
  </conditionalFormatting>
  <conditionalFormatting sqref="B752">
    <cfRule type="expression" dxfId="1943" priority="2977" stopIfTrue="1">
      <formula>LEN(TRIM(B752))=0</formula>
    </cfRule>
  </conditionalFormatting>
  <conditionalFormatting sqref="A752">
    <cfRule type="expression" dxfId="1942" priority="2976" stopIfTrue="1">
      <formula>LEN(TRIM(A752))=0</formula>
    </cfRule>
  </conditionalFormatting>
  <conditionalFormatting sqref="A754:B754">
    <cfRule type="expression" dxfId="1941" priority="2975" stopIfTrue="1">
      <formula>LEN(TRIM(A754))=0</formula>
    </cfRule>
  </conditionalFormatting>
  <conditionalFormatting sqref="B756">
    <cfRule type="expression" dxfId="1940" priority="2974" stopIfTrue="1">
      <formula>LEN(TRIM(B756))=0</formula>
    </cfRule>
  </conditionalFormatting>
  <conditionalFormatting sqref="A756">
    <cfRule type="expression" dxfId="1939" priority="2973" stopIfTrue="1">
      <formula>LEN(TRIM(A756))=0</formula>
    </cfRule>
  </conditionalFormatting>
  <conditionalFormatting sqref="A757:B757">
    <cfRule type="expression" dxfId="1938" priority="2971" stopIfTrue="1">
      <formula>LEN(TRIM(A757))=0</formula>
    </cfRule>
  </conditionalFormatting>
  <conditionalFormatting sqref="E758:H759">
    <cfRule type="cellIs" dxfId="1937" priority="2968" stopIfTrue="1" operator="equal">
      <formula>"Indicate Date"</formula>
    </cfRule>
  </conditionalFormatting>
  <conditionalFormatting sqref="B760">
    <cfRule type="expression" dxfId="1936" priority="2967" stopIfTrue="1">
      <formula>LEN(TRIM(B760))=0</formula>
    </cfRule>
  </conditionalFormatting>
  <conditionalFormatting sqref="A760">
    <cfRule type="expression" dxfId="1935" priority="2966" stopIfTrue="1">
      <formula>LEN(TRIM(A760))=0</formula>
    </cfRule>
  </conditionalFormatting>
  <conditionalFormatting sqref="E761:H761">
    <cfRule type="cellIs" dxfId="1934" priority="2965" stopIfTrue="1" operator="equal">
      <formula>"Indicate Date"</formula>
    </cfRule>
  </conditionalFormatting>
  <conditionalFormatting sqref="E760:H760">
    <cfRule type="cellIs" dxfId="1933" priority="2964" stopIfTrue="1" operator="equal">
      <formula>"Indicate Date"</formula>
    </cfRule>
  </conditionalFormatting>
  <conditionalFormatting sqref="A762:B762">
    <cfRule type="expression" dxfId="1932" priority="2963" stopIfTrue="1">
      <formula>LEN(TRIM(A762))=0</formula>
    </cfRule>
  </conditionalFormatting>
  <conditionalFormatting sqref="C764:C765">
    <cfRule type="expression" dxfId="1931" priority="2959" stopIfTrue="1">
      <formula>LEN(TRIM(C764))=0</formula>
    </cfRule>
  </conditionalFormatting>
  <conditionalFormatting sqref="E762 E764:E765">
    <cfRule type="cellIs" dxfId="1930" priority="2958" stopIfTrue="1" operator="equal">
      <formula>"Indicate Date"</formula>
    </cfRule>
  </conditionalFormatting>
  <conditionalFormatting sqref="B766:B767 D767:D769 C770:D770 B773 A422:B424 D422:D424">
    <cfRule type="expression" dxfId="1929" priority="2954" stopIfTrue="1">
      <formula>LEN(TRIM(A422))=0</formula>
    </cfRule>
  </conditionalFormatting>
  <conditionalFormatting sqref="A766">
    <cfRule type="expression" dxfId="1928" priority="2952" stopIfTrue="1">
      <formula>LEN(TRIM(A766))=0</formula>
    </cfRule>
  </conditionalFormatting>
  <conditionalFormatting sqref="F767">
    <cfRule type="cellIs" dxfId="1927" priority="2945" stopIfTrue="1" operator="equal">
      <formula>"Indicate Date"</formula>
    </cfRule>
  </conditionalFormatting>
  <conditionalFormatting sqref="A768">
    <cfRule type="expression" dxfId="1926" priority="2947" stopIfTrue="1">
      <formula>LEN(TRIM(A768))=0</formula>
    </cfRule>
  </conditionalFormatting>
  <conditionalFormatting sqref="A767">
    <cfRule type="expression" dxfId="1925" priority="2946" stopIfTrue="1">
      <formula>LEN(TRIM(A767))=0</formula>
    </cfRule>
  </conditionalFormatting>
  <conditionalFormatting sqref="G767:H767">
    <cfRule type="cellIs" dxfId="1924" priority="2943" stopIfTrue="1" operator="equal">
      <formula>"Indicate Date"</formula>
    </cfRule>
  </conditionalFormatting>
  <conditionalFormatting sqref="E767">
    <cfRule type="cellIs" dxfId="1923" priority="2944" stopIfTrue="1" operator="equal">
      <formula>"Indicate Date"</formula>
    </cfRule>
  </conditionalFormatting>
  <conditionalFormatting sqref="A775:B775 C774:D774 K775 M775:AA775">
    <cfRule type="expression" dxfId="1922" priority="2917" stopIfTrue="1">
      <formula>LEN(TRIM(A774))=0</formula>
    </cfRule>
  </conditionalFormatting>
  <conditionalFormatting sqref="C766:C767">
    <cfRule type="expression" dxfId="1921" priority="2941" stopIfTrue="1">
      <formula>LEN(TRIM(C766))=0</formula>
    </cfRule>
  </conditionalFormatting>
  <conditionalFormatting sqref="B768">
    <cfRule type="expression" dxfId="1920" priority="2940" stopIfTrue="1">
      <formula>LEN(TRIM(B768))=0</formula>
    </cfRule>
  </conditionalFormatting>
  <conditionalFormatting sqref="B769">
    <cfRule type="expression" dxfId="1919" priority="2939" stopIfTrue="1">
      <formula>LEN(TRIM(B769))=0</formula>
    </cfRule>
  </conditionalFormatting>
  <conditionalFormatting sqref="F768:F769">
    <cfRule type="cellIs" dxfId="1918" priority="2938" stopIfTrue="1" operator="equal">
      <formula>"Indicate Date"</formula>
    </cfRule>
  </conditionalFormatting>
  <conditionalFormatting sqref="G768:H769">
    <cfRule type="cellIs" dxfId="1917" priority="2936" stopIfTrue="1" operator="equal">
      <formula>"Indicate Date"</formula>
    </cfRule>
  </conditionalFormatting>
  <conditionalFormatting sqref="E768:E769">
    <cfRule type="cellIs" dxfId="1916" priority="2937" stopIfTrue="1" operator="equal">
      <formula>"Indicate Date"</formula>
    </cfRule>
  </conditionalFormatting>
  <conditionalFormatting sqref="A769">
    <cfRule type="expression" dxfId="1915" priority="2935" stopIfTrue="1">
      <formula>LEN(TRIM(A769))=0</formula>
    </cfRule>
  </conditionalFormatting>
  <conditionalFormatting sqref="C768:C769">
    <cfRule type="expression" dxfId="1914" priority="2934" stopIfTrue="1">
      <formula>LEN(TRIM(C768))=0</formula>
    </cfRule>
  </conditionalFormatting>
  <conditionalFormatting sqref="B771">
    <cfRule type="expression" dxfId="1913" priority="2933" stopIfTrue="1">
      <formula>LEN(TRIM(B771))=0</formula>
    </cfRule>
  </conditionalFormatting>
  <conditionalFormatting sqref="A770:B770">
    <cfRule type="expression" dxfId="1912" priority="2932" stopIfTrue="1">
      <formula>LEN(TRIM(A770))=0</formula>
    </cfRule>
  </conditionalFormatting>
  <conditionalFormatting sqref="A771">
    <cfRule type="expression" dxfId="1911" priority="2931" stopIfTrue="1">
      <formula>LEN(TRIM(A771))=0</formula>
    </cfRule>
  </conditionalFormatting>
  <conditionalFormatting sqref="B772">
    <cfRule type="expression" dxfId="1910" priority="2930" stopIfTrue="1">
      <formula>LEN(TRIM(B772))=0</formula>
    </cfRule>
  </conditionalFormatting>
  <conditionalFormatting sqref="A772">
    <cfRule type="expression" dxfId="1909" priority="2929" stopIfTrue="1">
      <formula>LEN(TRIM(A772))=0</formula>
    </cfRule>
  </conditionalFormatting>
  <conditionalFormatting sqref="A773">
    <cfRule type="expression" dxfId="1908" priority="2927" stopIfTrue="1">
      <formula>LEN(TRIM(A773))=0</formula>
    </cfRule>
  </conditionalFormatting>
  <conditionalFormatting sqref="F770">
    <cfRule type="cellIs" dxfId="1907" priority="2925" stopIfTrue="1" operator="equal">
      <formula>"Indicate Date"</formula>
    </cfRule>
  </conditionalFormatting>
  <conditionalFormatting sqref="G770:H770">
    <cfRule type="cellIs" dxfId="1906" priority="2923" stopIfTrue="1" operator="equal">
      <formula>"Indicate Date"</formula>
    </cfRule>
  </conditionalFormatting>
  <conditionalFormatting sqref="E770">
    <cfRule type="cellIs" dxfId="1905" priority="2924" stopIfTrue="1" operator="equal">
      <formula>"Indicate Date"</formula>
    </cfRule>
  </conditionalFormatting>
  <conditionalFormatting sqref="A774:B774">
    <cfRule type="expression" dxfId="1904" priority="2909" stopIfTrue="1">
      <formula>LEN(TRIM(A774))=0</formula>
    </cfRule>
  </conditionalFormatting>
  <conditionalFormatting sqref="L775">
    <cfRule type="expression" dxfId="1903" priority="2902" stopIfTrue="1">
      <formula>LEN(TRIM(L775))=0</formula>
    </cfRule>
  </conditionalFormatting>
  <conditionalFormatting sqref="F774">
    <cfRule type="cellIs" dxfId="1902" priority="2897" stopIfTrue="1" operator="equal">
      <formula>"Indicate Date"</formula>
    </cfRule>
  </conditionalFormatting>
  <conditionalFormatting sqref="E774">
    <cfRule type="cellIs" dxfId="1901" priority="2896" stopIfTrue="1" operator="equal">
      <formula>"Indicate Date"</formula>
    </cfRule>
  </conditionalFormatting>
  <conditionalFormatting sqref="G774:H774">
    <cfRule type="cellIs" dxfId="1900" priority="2895" stopIfTrue="1" operator="equal">
      <formula>"Indicate Date"</formula>
    </cfRule>
  </conditionalFormatting>
  <conditionalFormatting sqref="F775">
    <cfRule type="cellIs" dxfId="1899" priority="2894" stopIfTrue="1" operator="equal">
      <formula>"Indicate Date"</formula>
    </cfRule>
  </conditionalFormatting>
  <conditionalFormatting sqref="E775">
    <cfRule type="cellIs" dxfId="1898" priority="2893" stopIfTrue="1" operator="equal">
      <formula>"Indicate Date"</formula>
    </cfRule>
  </conditionalFormatting>
  <conditionalFormatting sqref="G775:H775">
    <cfRule type="cellIs" dxfId="1897" priority="2892" stopIfTrue="1" operator="equal">
      <formula>"Indicate Date"</formula>
    </cfRule>
  </conditionalFormatting>
  <conditionalFormatting sqref="A434:B434">
    <cfRule type="expression" dxfId="1896" priority="2879" stopIfTrue="1">
      <formula>LEN(TRIM(A434))=0</formula>
    </cfRule>
  </conditionalFormatting>
  <conditionalFormatting sqref="C432 C434 C438 C440">
    <cfRule type="expression" dxfId="1895" priority="2878" stopIfTrue="1">
      <formula>LEN(TRIM(C432))=0</formula>
    </cfRule>
  </conditionalFormatting>
  <conditionalFormatting sqref="C441 C444">
    <cfRule type="expression" dxfId="1894" priority="2877" stopIfTrue="1">
      <formula>LEN(TRIM(C441))=0</formula>
    </cfRule>
  </conditionalFormatting>
  <conditionalFormatting sqref="E458:F459">
    <cfRule type="cellIs" dxfId="1893" priority="2874" stopIfTrue="1" operator="equal">
      <formula>"Indicate Date"</formula>
    </cfRule>
  </conditionalFormatting>
  <conditionalFormatting sqref="D455">
    <cfRule type="expression" dxfId="1892" priority="2873" stopIfTrue="1">
      <formula>LEN(TRIM(D455))=0</formula>
    </cfRule>
  </conditionalFormatting>
  <conditionalFormatting sqref="A455:B455">
    <cfRule type="expression" dxfId="1891" priority="2871" stopIfTrue="1">
      <formula>LEN(TRIM(A455))=0</formula>
    </cfRule>
  </conditionalFormatting>
  <conditionalFormatting sqref="A456:B456">
    <cfRule type="expression" dxfId="1890" priority="2870" stopIfTrue="1">
      <formula>LEN(TRIM(A456))=0</formula>
    </cfRule>
  </conditionalFormatting>
  <conditionalFormatting sqref="B467:B471 B473">
    <cfRule type="expression" dxfId="1889" priority="2862" stopIfTrue="1">
      <formula>LEN(TRIM(B467))=0</formula>
    </cfRule>
  </conditionalFormatting>
  <conditionalFormatting sqref="E135:H135 E149:H150 E161 E159:F159 F158 E137:H137 E154:H156 E152:H152 G161:H161">
    <cfRule type="cellIs" dxfId="1888" priority="2859" stopIfTrue="1" operator="equal">
      <formula>"Indicate Date"</formula>
    </cfRule>
  </conditionalFormatting>
  <conditionalFormatting sqref="J135 J149:J152 J137 J154:J156 J158:J161">
    <cfRule type="cellIs" dxfId="1887" priority="2860" stopIfTrue="1" operator="equal">
      <formula>0</formula>
    </cfRule>
  </conditionalFormatting>
  <conditionalFormatting sqref="AP135 AF135:AN135 AC135:AD135 K135:AA135 A135:D135 AP149:AP152 AF149:AN152 AC149:AD152 K149:AA152 A137:B137 D137 D149:D152 A149:B152 K137:AA137 AC137:AD137 AF137:AN137 AP137 A154:B156 D154:D156 K154:AA156 AC154:AD156 AF154:AN156 AP154:AP156 AP158:AP161 AF158:AN161 AC158:AD161 K158:AA161 D158:D160 A158:B161">
    <cfRule type="expression" dxfId="1886" priority="2858" stopIfTrue="1">
      <formula>LEN(TRIM(A135))=0</formula>
    </cfRule>
  </conditionalFormatting>
  <conditionalFormatting sqref="E138:H139">
    <cfRule type="cellIs" dxfId="1885" priority="2856" stopIfTrue="1" operator="equal">
      <formula>"Indicate Date"</formula>
    </cfRule>
  </conditionalFormatting>
  <conditionalFormatting sqref="J138:J139">
    <cfRule type="cellIs" dxfId="1884" priority="2857" stopIfTrue="1" operator="equal">
      <formula>0</formula>
    </cfRule>
  </conditionalFormatting>
  <conditionalFormatting sqref="AP138:AP139 AF138:AN139 AC138:AD139 K138:AA139 A138:D138 A139:B139 D139">
    <cfRule type="expression" dxfId="1883" priority="2855" stopIfTrue="1">
      <formula>LEN(TRIM(A138))=0</formula>
    </cfRule>
  </conditionalFormatting>
  <conditionalFormatting sqref="E142:H143">
    <cfRule type="cellIs" dxfId="1882" priority="2853" stopIfTrue="1" operator="equal">
      <formula>"Indicate Date"</formula>
    </cfRule>
  </conditionalFormatting>
  <conditionalFormatting sqref="J142:J143">
    <cfRule type="cellIs" dxfId="1881" priority="2854" stopIfTrue="1" operator="equal">
      <formula>0</formula>
    </cfRule>
  </conditionalFormatting>
  <conditionalFormatting sqref="A142:B143 K142:AA143 AC142:AD143 AF142:AN143 AP142:AP143 D142:D143">
    <cfRule type="expression" dxfId="1880" priority="2852" stopIfTrue="1">
      <formula>LEN(TRIM(A142))=0</formula>
    </cfRule>
  </conditionalFormatting>
  <conditionalFormatting sqref="E140:H140">
    <cfRule type="cellIs" dxfId="1879" priority="2850" stopIfTrue="1" operator="equal">
      <formula>"Indicate Date"</formula>
    </cfRule>
  </conditionalFormatting>
  <conditionalFormatting sqref="J140">
    <cfRule type="cellIs" dxfId="1878" priority="2851" stopIfTrue="1" operator="equal">
      <formula>0</formula>
    </cfRule>
  </conditionalFormatting>
  <conditionalFormatting sqref="A140:B140 K140:AA140 AC140:AD140 AF140:AN140 AP140 D140">
    <cfRule type="expression" dxfId="1877" priority="2849" stopIfTrue="1">
      <formula>LEN(TRIM(A140))=0</formula>
    </cfRule>
  </conditionalFormatting>
  <conditionalFormatting sqref="E141:H141">
    <cfRule type="cellIs" dxfId="1876" priority="2847" stopIfTrue="1" operator="equal">
      <formula>"Indicate Date"</formula>
    </cfRule>
  </conditionalFormatting>
  <conditionalFormatting sqref="J141">
    <cfRule type="cellIs" dxfId="1875" priority="2848" stopIfTrue="1" operator="equal">
      <formula>0</formula>
    </cfRule>
  </conditionalFormatting>
  <conditionalFormatting sqref="A141:B141 K141:AA141 AC141:AD141 AF141:AN141 AP141 D141">
    <cfRule type="expression" dxfId="1874" priority="2846" stopIfTrue="1">
      <formula>LEN(TRIM(A141))=0</formula>
    </cfRule>
  </conditionalFormatting>
  <conditionalFormatting sqref="E145:H145">
    <cfRule type="cellIs" dxfId="1873" priority="2838" stopIfTrue="1" operator="equal">
      <formula>"Indicate Date"</formula>
    </cfRule>
  </conditionalFormatting>
  <conditionalFormatting sqref="J145">
    <cfRule type="cellIs" dxfId="1872" priority="2839" stopIfTrue="1" operator="equal">
      <formula>0</formula>
    </cfRule>
  </conditionalFormatting>
  <conditionalFormatting sqref="A145:B145 K145:AA145 AC145:AD145 AF145:AN145 AP145 D145">
    <cfRule type="expression" dxfId="1871" priority="2837" stopIfTrue="1">
      <formula>LEN(TRIM(A145))=0</formula>
    </cfRule>
  </conditionalFormatting>
  <conditionalFormatting sqref="E146:H146">
    <cfRule type="cellIs" dxfId="1870" priority="2835" stopIfTrue="1" operator="equal">
      <formula>"Indicate Date"</formula>
    </cfRule>
  </conditionalFormatting>
  <conditionalFormatting sqref="J146">
    <cfRule type="cellIs" dxfId="1869" priority="2836" stopIfTrue="1" operator="equal">
      <formula>0</formula>
    </cfRule>
  </conditionalFormatting>
  <conditionalFormatting sqref="AP146 AF146:AN146 AC146:AD146 K146:AA146 A146:B146 D146">
    <cfRule type="expression" dxfId="1868" priority="2834" stopIfTrue="1">
      <formula>LEN(TRIM(A146))=0</formula>
    </cfRule>
  </conditionalFormatting>
  <conditionalFormatting sqref="E147:H147">
    <cfRule type="cellIs" dxfId="1867" priority="2832" stopIfTrue="1" operator="equal">
      <formula>"Indicate Date"</formula>
    </cfRule>
  </conditionalFormatting>
  <conditionalFormatting sqref="J147">
    <cfRule type="cellIs" dxfId="1866" priority="2833" stopIfTrue="1" operator="equal">
      <formula>0</formula>
    </cfRule>
  </conditionalFormatting>
  <conditionalFormatting sqref="A147:B147 K147:AA147 AC147:AD147 AF147:AN147 AP147 D147">
    <cfRule type="expression" dxfId="1865" priority="2831" stopIfTrue="1">
      <formula>LEN(TRIM(A147))=0</formula>
    </cfRule>
  </conditionalFormatting>
  <conditionalFormatting sqref="E173:H173">
    <cfRule type="cellIs" dxfId="1864" priority="2810" stopIfTrue="1" operator="equal">
      <formula>"Indicate Date"</formula>
    </cfRule>
  </conditionalFormatting>
  <conditionalFormatting sqref="J148">
    <cfRule type="cellIs" dxfId="1863" priority="2830" stopIfTrue="1" operator="equal">
      <formula>0</formula>
    </cfRule>
  </conditionalFormatting>
  <conditionalFormatting sqref="AP148 AF148:AN148 AC148:AD148 K148:AA148 A148:B148 D148">
    <cfRule type="expression" dxfId="1862" priority="2828" stopIfTrue="1">
      <formula>LEN(TRIM(A148))=0</formula>
    </cfRule>
  </conditionalFormatting>
  <conditionalFormatting sqref="E148:H148">
    <cfRule type="cellIs" dxfId="1861" priority="2827" stopIfTrue="1" operator="equal">
      <formula>"Indicate Date"</formula>
    </cfRule>
  </conditionalFormatting>
  <conditionalFormatting sqref="E166:H166">
    <cfRule type="cellIs" dxfId="1860" priority="2825" stopIfTrue="1" operator="equal">
      <formula>"Indicate Date"</formula>
    </cfRule>
  </conditionalFormatting>
  <conditionalFormatting sqref="J164 J166">
    <cfRule type="cellIs" dxfId="1859" priority="2826" stopIfTrue="1" operator="equal">
      <formula>0</formula>
    </cfRule>
  </conditionalFormatting>
  <conditionalFormatting sqref="AP164 AF164:AN164 AC164:AD164 K164:AA164 A164:B164 D166 A166:B166 K166:AA166 AC166:AD166 AF166:AN166 AP166">
    <cfRule type="expression" dxfId="1858" priority="2824" stopIfTrue="1">
      <formula>LEN(TRIM(A164))=0</formula>
    </cfRule>
  </conditionalFormatting>
  <conditionalFormatting sqref="E164 G164:H164">
    <cfRule type="cellIs" dxfId="1857" priority="2823" stopIfTrue="1" operator="equal">
      <formula>"Indicate Date"</formula>
    </cfRule>
  </conditionalFormatting>
  <conditionalFormatting sqref="E167:H167 E175:H175 E170:H170">
    <cfRule type="cellIs" dxfId="1856" priority="2821" stopIfTrue="1" operator="equal">
      <formula>"Indicate Date"</formula>
    </cfRule>
  </conditionalFormatting>
  <conditionalFormatting sqref="J167 J170 J173 J175:J176">
    <cfRule type="cellIs" dxfId="1855" priority="2822" stopIfTrue="1" operator="equal">
      <formula>0</formula>
    </cfRule>
  </conditionalFormatting>
  <conditionalFormatting sqref="AP167 AF167:AN167 AC167:AD167 K167:AA167 D167 B167 B170 D170 K170:AA170 AC170:AD170 AF170:AN170 AP170 AP173 AF173:AN173 AC173:AD173 K173:AA173 D173 A173:B173 A175:B176 D175 K175:AA176 AC175:AD176 AF175:AN176 AP175:AP176">
    <cfRule type="expression" dxfId="1854" priority="2820" stopIfTrue="1">
      <formula>LEN(TRIM(A167))=0</formula>
    </cfRule>
  </conditionalFormatting>
  <conditionalFormatting sqref="E160:H160">
    <cfRule type="cellIs" dxfId="1853" priority="2819" stopIfTrue="1" operator="equal">
      <formula>"Indicate Date"</formula>
    </cfRule>
  </conditionalFormatting>
  <conditionalFormatting sqref="G158:H159">
    <cfRule type="cellIs" dxfId="1852" priority="2818" stopIfTrue="1" operator="equal">
      <formula>"Indicate Date"</formula>
    </cfRule>
  </conditionalFormatting>
  <conditionalFormatting sqref="E158">
    <cfRule type="cellIs" dxfId="1851" priority="2817" stopIfTrue="1" operator="equal">
      <formula>"Indicate Date"</formula>
    </cfRule>
  </conditionalFormatting>
  <conditionalFormatting sqref="E178:H179">
    <cfRule type="cellIs" dxfId="1850" priority="2807" stopIfTrue="1" operator="equal">
      <formula>"Indicate Date"</formula>
    </cfRule>
  </conditionalFormatting>
  <conditionalFormatting sqref="E176 G176:H176">
    <cfRule type="cellIs" dxfId="1849" priority="2809" stopIfTrue="1" operator="equal">
      <formula>"Indicate Date"</formula>
    </cfRule>
  </conditionalFormatting>
  <conditionalFormatting sqref="J191">
    <cfRule type="cellIs" dxfId="1848" priority="2813" stopIfTrue="1" operator="equal">
      <formula>0</formula>
    </cfRule>
  </conditionalFormatting>
  <conditionalFormatting sqref="A191:B191 K191:AA191 AC191:AD191 AF191:AN191 AP191 K180:K181 M180:AA181">
    <cfRule type="expression" dxfId="1847" priority="2811" stopIfTrue="1">
      <formula>LEN(TRIM(A180))=0</formula>
    </cfRule>
  </conditionalFormatting>
  <conditionalFormatting sqref="E180:H181">
    <cfRule type="cellIs" dxfId="1846" priority="2802" stopIfTrue="1" operator="equal">
      <formula>"Indicate Date"</formula>
    </cfRule>
  </conditionalFormatting>
  <conditionalFormatting sqref="E192:H193">
    <cfRule type="cellIs" dxfId="1845" priority="2800" stopIfTrue="1" operator="equal">
      <formula>"Indicate Date"</formula>
    </cfRule>
  </conditionalFormatting>
  <conditionalFormatting sqref="E194:H194">
    <cfRule type="cellIs" dxfId="1844" priority="2798" stopIfTrue="1" operator="equal">
      <formula>"Indicate Date"</formula>
    </cfRule>
  </conditionalFormatting>
  <conditionalFormatting sqref="E196:H196 E197 E199">
    <cfRule type="cellIs" dxfId="1843" priority="2796" stopIfTrue="1" operator="equal">
      <formula>"Indicate Date"</formula>
    </cfRule>
  </conditionalFormatting>
  <conditionalFormatting sqref="E190:H190">
    <cfRule type="cellIs" dxfId="1842" priority="2792" stopIfTrue="1" operator="equal">
      <formula>"Indicate Date"</formula>
    </cfRule>
  </conditionalFormatting>
  <conditionalFormatting sqref="E185:H186">
    <cfRule type="cellIs" dxfId="1841" priority="2791" stopIfTrue="1" operator="equal">
      <formula>"Indicate Date"</formula>
    </cfRule>
  </conditionalFormatting>
  <conditionalFormatting sqref="C137">
    <cfRule type="expression" dxfId="1840" priority="2790" stopIfTrue="1">
      <formula>LEN(TRIM(C137))=0</formula>
    </cfRule>
  </conditionalFormatting>
  <conditionalFormatting sqref="C149:C152 C154:C156 C158:C161 C164 C170 C173 C166:C167">
    <cfRule type="expression" dxfId="1839" priority="2789" stopIfTrue="1">
      <formula>LEN(TRIM(C149))=0</formula>
    </cfRule>
  </conditionalFormatting>
  <conditionalFormatting sqref="A167 A170">
    <cfRule type="expression" dxfId="1838" priority="2788" stopIfTrue="1">
      <formula>LEN(TRIM(A167))=0</formula>
    </cfRule>
  </conditionalFormatting>
  <conditionalFormatting sqref="A493">
    <cfRule type="expression" dxfId="1837" priority="2786" stopIfTrue="1">
      <formula>LEN(TRIM(A493))=0</formula>
    </cfRule>
  </conditionalFormatting>
  <conditionalFormatting sqref="L180:L181">
    <cfRule type="expression" dxfId="1836" priority="2784" stopIfTrue="1">
      <formula>LEN(TRIM(L180))=0</formula>
    </cfRule>
  </conditionalFormatting>
  <conditionalFormatting sqref="E460:H465">
    <cfRule type="cellIs" dxfId="1835" priority="2783" stopIfTrue="1" operator="equal">
      <formula>"Indicate Date"</formula>
    </cfRule>
  </conditionalFormatting>
  <conditionalFormatting sqref="E456:H456">
    <cfRule type="cellIs" dxfId="1834" priority="2781" stopIfTrue="1" operator="equal">
      <formula>"Indicate Date"</formula>
    </cfRule>
  </conditionalFormatting>
  <conditionalFormatting sqref="G458:H458">
    <cfRule type="cellIs" dxfId="1833" priority="2778" stopIfTrue="1" operator="equal">
      <formula>"Indicate Date"</formula>
    </cfRule>
  </conditionalFormatting>
  <conditionalFormatting sqref="E457:H457">
    <cfRule type="cellIs" dxfId="1832" priority="2774" stopIfTrue="1" operator="equal">
      <formula>"Indicate Date"</formula>
    </cfRule>
  </conditionalFormatting>
  <conditionalFormatting sqref="G459:H459">
    <cfRule type="cellIs" dxfId="1831" priority="2777" stopIfTrue="1" operator="equal">
      <formula>"Indicate Date"</formula>
    </cfRule>
  </conditionalFormatting>
  <conditionalFormatting sqref="F447:H447">
    <cfRule type="cellIs" dxfId="1830" priority="2772" stopIfTrue="1" operator="equal">
      <formula>"Indicate Date"</formula>
    </cfRule>
  </conditionalFormatting>
  <conditionalFormatting sqref="D447:D449">
    <cfRule type="expression" dxfId="1829" priority="2771" stopIfTrue="1">
      <formula>LEN(TRIM(D447))=0</formula>
    </cfRule>
  </conditionalFormatting>
  <conditionalFormatting sqref="A447:B447">
    <cfRule type="expression" dxfId="1828" priority="2770" stopIfTrue="1">
      <formula>LEN(TRIM(A447))=0</formula>
    </cfRule>
  </conditionalFormatting>
  <conditionalFormatting sqref="A448:B448">
    <cfRule type="expression" dxfId="1827" priority="2769" stopIfTrue="1">
      <formula>LEN(TRIM(A448))=0</formula>
    </cfRule>
  </conditionalFormatting>
  <conditionalFormatting sqref="E447">
    <cfRule type="cellIs" dxfId="1826" priority="2768" stopIfTrue="1" operator="equal">
      <formula>"Indicate Date"</formula>
    </cfRule>
  </conditionalFormatting>
  <conditionalFormatting sqref="A449">
    <cfRule type="expression" dxfId="1825" priority="2767" stopIfTrue="1">
      <formula>LEN(TRIM(A449))=0</formula>
    </cfRule>
  </conditionalFormatting>
  <conditionalFormatting sqref="B449">
    <cfRule type="expression" dxfId="1824" priority="2766" stopIfTrue="1">
      <formula>LEN(TRIM(B449))=0</formula>
    </cfRule>
  </conditionalFormatting>
  <conditionalFormatting sqref="F635:H635">
    <cfRule type="cellIs" dxfId="1823" priority="2744" stopIfTrue="1" operator="equal">
      <formula>"Indicate Date"</formula>
    </cfRule>
  </conditionalFormatting>
  <conditionalFormatting sqref="E635">
    <cfRule type="cellIs" dxfId="1822" priority="2743" stopIfTrue="1" operator="equal">
      <formula>"Indicate Date"</formula>
    </cfRule>
  </conditionalFormatting>
  <conditionalFormatting sqref="E400:F401">
    <cfRule type="cellIs" dxfId="1821" priority="2740" stopIfTrue="1" operator="equal">
      <formula>"Indicate Date"</formula>
    </cfRule>
  </conditionalFormatting>
  <conditionalFormatting sqref="J55 J314 J401">
    <cfRule type="cellIs" dxfId="1820" priority="2741" stopIfTrue="1" operator="equal">
      <formula>0</formula>
    </cfRule>
  </conditionalFormatting>
  <conditionalFormatting sqref="D55 AC55:AD55 AF55:AN55 AP55 K55:AA55 A314:B314 A313">
    <cfRule type="expression" dxfId="1819" priority="2739" stopIfTrue="1">
      <formula>LEN(TRIM(A55))=0</formula>
    </cfRule>
  </conditionalFormatting>
  <conditionalFormatting sqref="J728 J734">
    <cfRule type="cellIs" dxfId="1818" priority="2738" stopIfTrue="1" operator="equal">
      <formula>0</formula>
    </cfRule>
  </conditionalFormatting>
  <conditionalFormatting sqref="K728:AA728 AP728 AF728:AN728 AC728:AD728 A728:D728 B734 AC734:AD734 AF734:AN734 AP734 K734:AA734 D734">
    <cfRule type="expression" dxfId="1817" priority="2737" stopIfTrue="1">
      <formula>LEN(TRIM(A728))=0</formula>
    </cfRule>
  </conditionalFormatting>
  <conditionalFormatting sqref="F728">
    <cfRule type="cellIs" dxfId="1816" priority="2736" stopIfTrue="1" operator="equal">
      <formula>"Indicate Date"</formula>
    </cfRule>
  </conditionalFormatting>
  <conditionalFormatting sqref="B730">
    <cfRule type="expression" dxfId="1815" priority="2734" stopIfTrue="1">
      <formula>LEN(TRIM(B730))=0</formula>
    </cfRule>
  </conditionalFormatting>
  <conditionalFormatting sqref="A729:B729">
    <cfRule type="expression" dxfId="1814" priority="2732" stopIfTrue="1">
      <formula>LEN(TRIM(A729))=0</formula>
    </cfRule>
  </conditionalFormatting>
  <conditionalFormatting sqref="A730">
    <cfRule type="expression" dxfId="1813" priority="2731" stopIfTrue="1">
      <formula>LEN(TRIM(A730))=0</formula>
    </cfRule>
  </conditionalFormatting>
  <conditionalFormatting sqref="E728">
    <cfRule type="cellIs" dxfId="1812" priority="2730" stopIfTrue="1" operator="equal">
      <formula>"Indicate Date"</formula>
    </cfRule>
  </conditionalFormatting>
  <conditionalFormatting sqref="E734:H734">
    <cfRule type="cellIs" dxfId="1811" priority="2728" stopIfTrue="1" operator="equal">
      <formula>"Indicate Date"</formula>
    </cfRule>
  </conditionalFormatting>
  <conditionalFormatting sqref="G728:H728">
    <cfRule type="cellIs" dxfId="1810" priority="2727" stopIfTrue="1" operator="equal">
      <formula>"Indicate Date"</formula>
    </cfRule>
  </conditionalFormatting>
  <conditionalFormatting sqref="J735">
    <cfRule type="cellIs" dxfId="1809" priority="2724" stopIfTrue="1" operator="equal">
      <formula>0</formula>
    </cfRule>
  </conditionalFormatting>
  <conditionalFormatting sqref="B735 AC735:AD735 AF735:AN735 AP735 K735:AA735 D735">
    <cfRule type="expression" dxfId="1808" priority="2723" stopIfTrue="1">
      <formula>LEN(TRIM(B735))=0</formula>
    </cfRule>
  </conditionalFormatting>
  <conditionalFormatting sqref="E735:H735">
    <cfRule type="cellIs" dxfId="1807" priority="2722" stopIfTrue="1" operator="equal">
      <formula>"Indicate Date"</formula>
    </cfRule>
  </conditionalFormatting>
  <conditionalFormatting sqref="A734">
    <cfRule type="expression" dxfId="1806" priority="2721" stopIfTrue="1">
      <formula>LEN(TRIM(A734))=0</formula>
    </cfRule>
  </conditionalFormatting>
  <conditionalFormatting sqref="C734:C735">
    <cfRule type="expression" dxfId="1805" priority="2720" stopIfTrue="1">
      <formula>LEN(TRIM(C734))=0</formula>
    </cfRule>
  </conditionalFormatting>
  <conditionalFormatting sqref="A735">
    <cfRule type="expression" dxfId="1804" priority="2719" stopIfTrue="1">
      <formula>LEN(TRIM(A735))=0</formula>
    </cfRule>
  </conditionalFormatting>
  <conditionalFormatting sqref="E711:H712 E700:F700">
    <cfRule type="cellIs" dxfId="1803" priority="2717" stopIfTrue="1" operator="equal">
      <formula>"Indicate Date"</formula>
    </cfRule>
  </conditionalFormatting>
  <conditionalFormatting sqref="C699:D699 A701:B703 B712 D700:D703 A348 C340:D340 C350:D350 A350 C342:D342 C348:D348 A705:B707 D705:D707 D711:D712 A711:B711">
    <cfRule type="expression" dxfId="1802" priority="2716" stopIfTrue="1">
      <formula>LEN(TRIM(A340))=0</formula>
    </cfRule>
  </conditionalFormatting>
  <conditionalFormatting sqref="E641">
    <cfRule type="cellIs" dxfId="1801" priority="2695" stopIfTrue="1" operator="equal">
      <formula>"Indicate Date"</formula>
    </cfRule>
  </conditionalFormatting>
  <conditionalFormatting sqref="E371:H372">
    <cfRule type="cellIs" dxfId="1800" priority="2645" stopIfTrue="1" operator="equal">
      <formula>"Indicate Date"</formula>
    </cfRule>
  </conditionalFormatting>
  <conditionalFormatting sqref="C693">
    <cfRule type="expression" dxfId="1799" priority="2662" stopIfTrue="1">
      <formula>LEN(TRIM(C693))=0</formula>
    </cfRule>
  </conditionalFormatting>
  <conditionalFormatting sqref="A696:B696 D695:D696">
    <cfRule type="expression" dxfId="1798" priority="2658" stopIfTrue="1">
      <formula>LEN(TRIM(A695))=0</formula>
    </cfRule>
  </conditionalFormatting>
  <conditionalFormatting sqref="A695:B695">
    <cfRule type="expression" dxfId="1797" priority="2657" stopIfTrue="1">
      <formula>LEN(TRIM(A695))=0</formula>
    </cfRule>
  </conditionalFormatting>
  <conditionalFormatting sqref="A697:B697">
    <cfRule type="expression" dxfId="1796" priority="2653" stopIfTrue="1">
      <formula>LEN(TRIM(A697))=0</formula>
    </cfRule>
  </conditionalFormatting>
  <conditionalFormatting sqref="E694:H696">
    <cfRule type="cellIs" dxfId="1795" priority="2654" stopIfTrue="1" operator="equal">
      <formula>"Indicate Date"</formula>
    </cfRule>
  </conditionalFormatting>
  <conditionalFormatting sqref="E368:H369">
    <cfRule type="cellIs" dxfId="1794" priority="2647" stopIfTrue="1" operator="equal">
      <formula>"Indicate Date"</formula>
    </cfRule>
  </conditionalFormatting>
  <conditionalFormatting sqref="G401:H401">
    <cfRule type="cellIs" dxfId="1793" priority="2622" stopIfTrue="1" operator="equal">
      <formula>"Indicate Date"</formula>
    </cfRule>
  </conditionalFormatting>
  <conditionalFormatting sqref="F493">
    <cfRule type="cellIs" dxfId="1792" priority="2621" stopIfTrue="1" operator="equal">
      <formula>"Indicate Date"</formula>
    </cfRule>
  </conditionalFormatting>
  <conditionalFormatting sqref="E493">
    <cfRule type="cellIs" dxfId="1791" priority="2620" stopIfTrue="1" operator="equal">
      <formula>"Indicate Date"</formula>
    </cfRule>
  </conditionalFormatting>
  <conditionalFormatting sqref="G493:H493">
    <cfRule type="cellIs" dxfId="1790" priority="2619" stopIfTrue="1" operator="equal">
      <formula>"Indicate Date"</formula>
    </cfRule>
  </conditionalFormatting>
  <conditionalFormatting sqref="G490:H491">
    <cfRule type="cellIs" dxfId="1789" priority="2615" stopIfTrue="1" operator="equal">
      <formula>"Indicate Date"</formula>
    </cfRule>
  </conditionalFormatting>
  <conditionalFormatting sqref="C55">
    <cfRule type="expression" dxfId="1788" priority="2599" stopIfTrue="1">
      <formula>LEN(TRIM(C55))=0</formula>
    </cfRule>
  </conditionalFormatting>
  <conditionalFormatting sqref="A699:B699">
    <cfRule type="expression" dxfId="1787" priority="2554" stopIfTrue="1">
      <formula>LEN(TRIM(A699))=0</formula>
    </cfRule>
  </conditionalFormatting>
  <conditionalFormatting sqref="B700">
    <cfRule type="expression" dxfId="1786" priority="2553" stopIfTrue="1">
      <formula>LEN(TRIM(B700))=0</formula>
    </cfRule>
  </conditionalFormatting>
  <conditionalFormatting sqref="A700">
    <cfRule type="expression" dxfId="1785" priority="2552" stopIfTrue="1">
      <formula>LEN(TRIM(A700))=0</formula>
    </cfRule>
  </conditionalFormatting>
  <conditionalFormatting sqref="E714:H714 F366 F356 E716:H716">
    <cfRule type="cellIs" dxfId="1784" priority="2550" stopIfTrue="1" operator="equal">
      <formula>"Indicate Date"</formula>
    </cfRule>
  </conditionalFormatting>
  <conditionalFormatting sqref="B713:B714 D713:D714 C351:D351 D366 C355:D355 D356 B717:B720 D716:D720 B722:B726 D722:D726">
    <cfRule type="expression" dxfId="1783" priority="2549" stopIfTrue="1">
      <formula>LEN(TRIM(B351))=0</formula>
    </cfRule>
  </conditionalFormatting>
  <conditionalFormatting sqref="B716">
    <cfRule type="expression" dxfId="1782" priority="2548" stopIfTrue="1">
      <formula>LEN(TRIM(B716))=0</formula>
    </cfRule>
  </conditionalFormatting>
  <conditionalFormatting sqref="E713:H713">
    <cfRule type="cellIs" dxfId="1781" priority="2547" stopIfTrue="1" operator="equal">
      <formula>"Indicate Date"</formula>
    </cfRule>
  </conditionalFormatting>
  <conditionalFormatting sqref="A712:A714 A716:A718 A723:A726">
    <cfRule type="expression" dxfId="1780" priority="2546" stopIfTrue="1">
      <formula>LEN(TRIM(A712))=0</formula>
    </cfRule>
  </conditionalFormatting>
  <conditionalFormatting sqref="E717:H717 E718:F718 F719">
    <cfRule type="cellIs" dxfId="1779" priority="2545" stopIfTrue="1" operator="equal">
      <formula>"Indicate Date"</formula>
    </cfRule>
  </conditionalFormatting>
  <conditionalFormatting sqref="E703:H703">
    <cfRule type="cellIs" dxfId="1778" priority="2544" stopIfTrue="1" operator="equal">
      <formula>"Indicate Date"</formula>
    </cfRule>
  </conditionalFormatting>
  <conditionalFormatting sqref="E699:H699">
    <cfRule type="cellIs" dxfId="1777" priority="2543" stopIfTrue="1" operator="equal">
      <formula>"Indicate Date"</formula>
    </cfRule>
  </conditionalFormatting>
  <conditionalFormatting sqref="E701:H702">
    <cfRule type="cellIs" dxfId="1776" priority="2542" stopIfTrue="1" operator="equal">
      <formula>"Indicate Date"</formula>
    </cfRule>
  </conditionalFormatting>
  <conditionalFormatting sqref="E705:H706">
    <cfRule type="cellIs" dxfId="1775" priority="2541" stopIfTrue="1" operator="equal">
      <formula>"Indicate Date"</formula>
    </cfRule>
  </conditionalFormatting>
  <conditionalFormatting sqref="G700:H700">
    <cfRule type="cellIs" dxfId="1774" priority="2540" stopIfTrue="1" operator="equal">
      <formula>"Indicate Date"</formula>
    </cfRule>
  </conditionalFormatting>
  <conditionalFormatting sqref="C700:C703 C716:C720 C722:C726 C705:C707 C711:C714">
    <cfRule type="expression" dxfId="1773" priority="2539" stopIfTrue="1">
      <formula>LEN(TRIM(C700))=0</formula>
    </cfRule>
  </conditionalFormatting>
  <conditionalFormatting sqref="G259:H259">
    <cfRule type="cellIs" dxfId="1772" priority="2485" stopIfTrue="1" operator="equal">
      <formula>"Indicate Date"</formula>
    </cfRule>
  </conditionalFormatting>
  <conditionalFormatting sqref="G488:H489">
    <cfRule type="cellIs" dxfId="1771" priority="2511" stopIfTrue="1" operator="equal">
      <formula>"Indicate Date"</formula>
    </cfRule>
  </conditionalFormatting>
  <conditionalFormatting sqref="E259:F259">
    <cfRule type="cellIs" dxfId="1770" priority="2489" stopIfTrue="1" operator="equal">
      <formula>"Indicate Date"</formula>
    </cfRule>
  </conditionalFormatting>
  <conditionalFormatting sqref="C259:D259">
    <cfRule type="expression" dxfId="1769" priority="2488" stopIfTrue="1">
      <formula>LEN(TRIM(C259))=0</formula>
    </cfRule>
  </conditionalFormatting>
  <conditionalFormatting sqref="A259:B259">
    <cfRule type="expression" dxfId="1768" priority="2487" stopIfTrue="1">
      <formula>LEN(TRIM(A259))=0</formula>
    </cfRule>
  </conditionalFormatting>
  <conditionalFormatting sqref="E260:H261">
    <cfRule type="cellIs" dxfId="1767" priority="2486" stopIfTrue="1" operator="equal">
      <formula>"Indicate Date"</formula>
    </cfRule>
  </conditionalFormatting>
  <conditionalFormatting sqref="F216">
    <cfRule type="cellIs" dxfId="1766" priority="2456" stopIfTrue="1" operator="equal">
      <formula>"Indicate Date"</formula>
    </cfRule>
  </conditionalFormatting>
  <conditionalFormatting sqref="C264:C268">
    <cfRule type="expression" dxfId="1765" priority="2480" stopIfTrue="1">
      <formula>LEN(TRIM(C264))=0</formula>
    </cfRule>
  </conditionalFormatting>
  <conditionalFormatting sqref="G269:H269">
    <cfRule type="cellIs" dxfId="1764" priority="2478" stopIfTrue="1" operator="equal">
      <formula>"Indicate Date"</formula>
    </cfRule>
  </conditionalFormatting>
  <conditionalFormatting sqref="E271:H272">
    <cfRule type="cellIs" dxfId="1763" priority="2477" stopIfTrue="1" operator="equal">
      <formula>"Indicate Date"</formula>
    </cfRule>
  </conditionalFormatting>
  <conditionalFormatting sqref="J245 J247">
    <cfRule type="cellIs" dxfId="1762" priority="2475" stopIfTrue="1" operator="equal">
      <formula>0</formula>
    </cfRule>
  </conditionalFormatting>
  <conditionalFormatting sqref="K245:AA245 AP245 AF245:AN245 AC245:AD245 AC247:AD247 AF247:AN247 AP247 K247:AA247">
    <cfRule type="expression" dxfId="1761" priority="2474" stopIfTrue="1">
      <formula>LEN(TRIM(K245))=0</formula>
    </cfRule>
  </conditionalFormatting>
  <conditionalFormatting sqref="F245">
    <cfRule type="cellIs" dxfId="1760" priority="2473" stopIfTrue="1" operator="equal">
      <formula>"Indicate Date"</formula>
    </cfRule>
  </conditionalFormatting>
  <conditionalFormatting sqref="A217:B218 D216:D218 D245 C247:D247">
    <cfRule type="expression" dxfId="1759" priority="2472" stopIfTrue="1">
      <formula>LEN(TRIM(A216))=0</formula>
    </cfRule>
  </conditionalFormatting>
  <conditionalFormatting sqref="J215">
    <cfRule type="cellIs" dxfId="1758" priority="2471" stopIfTrue="1" operator="equal">
      <formula>0</formula>
    </cfRule>
  </conditionalFormatting>
  <conditionalFormatting sqref="AC215:AD215 AF215:AN215 AP215 K215:AA215">
    <cfRule type="expression" dxfId="1757" priority="2470" stopIfTrue="1">
      <formula>LEN(TRIM(K215))=0</formula>
    </cfRule>
  </conditionalFormatting>
  <conditionalFormatting sqref="E215:F215">
    <cfRule type="cellIs" dxfId="1756" priority="2469" stopIfTrue="1" operator="equal">
      <formula>"Indicate Date"</formula>
    </cfRule>
  </conditionalFormatting>
  <conditionalFormatting sqref="B215 D215">
    <cfRule type="expression" dxfId="1755" priority="2468" stopIfTrue="1">
      <formula>LEN(TRIM(B215))=0</formula>
    </cfRule>
  </conditionalFormatting>
  <conditionalFormatting sqref="A216:B216">
    <cfRule type="expression" dxfId="1754" priority="2467" stopIfTrue="1">
      <formula>LEN(TRIM(A216))=0</formula>
    </cfRule>
  </conditionalFormatting>
  <conditionalFormatting sqref="A214">
    <cfRule type="expression" dxfId="1753" priority="2466" stopIfTrue="1">
      <formula>LEN(TRIM(A214))=0</formula>
    </cfRule>
  </conditionalFormatting>
  <conditionalFormatting sqref="A215">
    <cfRule type="expression" dxfId="1752" priority="2465" stopIfTrue="1">
      <formula>LEN(TRIM(A215))=0</formula>
    </cfRule>
  </conditionalFormatting>
  <conditionalFormatting sqref="G208:H208">
    <cfRule type="cellIs" dxfId="1751" priority="2461" stopIfTrue="1" operator="equal">
      <formula>"Indicate Date"</formula>
    </cfRule>
  </conditionalFormatting>
  <conditionalFormatting sqref="E208:F208">
    <cfRule type="cellIs" dxfId="1750" priority="2462" stopIfTrue="1" operator="equal">
      <formula>"Indicate Date"</formula>
    </cfRule>
  </conditionalFormatting>
  <conditionalFormatting sqref="G214:H215">
    <cfRule type="cellIs" dxfId="1749" priority="2460" stopIfTrue="1" operator="equal">
      <formula>"Indicate Date"</formula>
    </cfRule>
  </conditionalFormatting>
  <conditionalFormatting sqref="E218">
    <cfRule type="cellIs" dxfId="1748" priority="2457" stopIfTrue="1" operator="equal">
      <formula>"Indicate Date"</formula>
    </cfRule>
  </conditionalFormatting>
  <conditionalFormatting sqref="F218">
    <cfRule type="cellIs" dxfId="1747" priority="2459" stopIfTrue="1" operator="equal">
      <formula>"Indicate Date"</formula>
    </cfRule>
  </conditionalFormatting>
  <conditionalFormatting sqref="G218:H218">
    <cfRule type="cellIs" dxfId="1746" priority="2458" stopIfTrue="1" operator="equal">
      <formula>"Indicate Date"</formula>
    </cfRule>
  </conditionalFormatting>
  <conditionalFormatting sqref="E216">
    <cfRule type="cellIs" dxfId="1745" priority="2454" stopIfTrue="1" operator="equal">
      <formula>"Indicate Date"</formula>
    </cfRule>
  </conditionalFormatting>
  <conditionalFormatting sqref="G216:H216">
    <cfRule type="cellIs" dxfId="1744" priority="2455" stopIfTrue="1" operator="equal">
      <formula>"Indicate Date"</formula>
    </cfRule>
  </conditionalFormatting>
  <conditionalFormatting sqref="C208 C214:C218 C212">
    <cfRule type="expression" dxfId="1743" priority="2453" stopIfTrue="1">
      <formula>LEN(TRIM(C208))=0</formula>
    </cfRule>
  </conditionalFormatting>
  <conditionalFormatting sqref="F279">
    <cfRule type="cellIs" dxfId="1742" priority="2450" stopIfTrue="1" operator="equal">
      <formula>"Indicate Date"</formula>
    </cfRule>
  </conditionalFormatting>
  <conditionalFormatting sqref="C243:D243">
    <cfRule type="expression" dxfId="1741" priority="2449" stopIfTrue="1">
      <formula>LEN(TRIM(C243))=0</formula>
    </cfRule>
  </conditionalFormatting>
  <conditionalFormatting sqref="J373:J375">
    <cfRule type="cellIs" dxfId="1740" priority="2429" stopIfTrue="1" operator="equal">
      <formula>0</formula>
    </cfRule>
  </conditionalFormatting>
  <conditionalFormatting sqref="AC373:AD375 AF373:AN375 AP373:AP375 K373:AA375">
    <cfRule type="expression" dxfId="1739" priority="2428" stopIfTrue="1">
      <formula>LEN(TRIM(K373))=0</formula>
    </cfRule>
  </conditionalFormatting>
  <conditionalFormatting sqref="E373:F374">
    <cfRule type="cellIs" dxfId="1738" priority="2427" stopIfTrue="1" operator="equal">
      <formula>"Indicate Date"</formula>
    </cfRule>
  </conditionalFormatting>
  <conditionalFormatting sqref="A374 C373:D375">
    <cfRule type="expression" dxfId="1737" priority="2426" stopIfTrue="1">
      <formula>LEN(TRIM(A373))=0</formula>
    </cfRule>
  </conditionalFormatting>
  <conditionalFormatting sqref="A373:B373">
    <cfRule type="expression" dxfId="1736" priority="2425" stopIfTrue="1">
      <formula>LEN(TRIM(A373))=0</formula>
    </cfRule>
  </conditionalFormatting>
  <conditionalFormatting sqref="B374">
    <cfRule type="expression" dxfId="1735" priority="2424" stopIfTrue="1">
      <formula>LEN(TRIM(B374))=0</formula>
    </cfRule>
  </conditionalFormatting>
  <conditionalFormatting sqref="B375">
    <cfRule type="expression" dxfId="1734" priority="2423" stopIfTrue="1">
      <formula>LEN(TRIM(B375))=0</formula>
    </cfRule>
  </conditionalFormatting>
  <conditionalFormatting sqref="A375">
    <cfRule type="expression" dxfId="1733" priority="2422" stopIfTrue="1">
      <formula>LEN(TRIM(A375))=0</formula>
    </cfRule>
  </conditionalFormatting>
  <conditionalFormatting sqref="G373:H374">
    <cfRule type="cellIs" dxfId="1732" priority="2421" stopIfTrue="1" operator="equal">
      <formula>"Indicate Date"</formula>
    </cfRule>
  </conditionalFormatting>
  <conditionalFormatting sqref="G275:H276">
    <cfRule type="cellIs" dxfId="1731" priority="2420" stopIfTrue="1" operator="equal">
      <formula>"Indicate Date"</formula>
    </cfRule>
  </conditionalFormatting>
  <conditionalFormatting sqref="G277:H277">
    <cfRule type="cellIs" dxfId="1730" priority="2419" stopIfTrue="1" operator="equal">
      <formula>"Indicate Date"</formula>
    </cfRule>
  </conditionalFormatting>
  <conditionalFormatting sqref="E279">
    <cfRule type="cellIs" dxfId="1729" priority="2416" stopIfTrue="1" operator="equal">
      <formula>"Indicate Date"</formula>
    </cfRule>
  </conditionalFormatting>
  <conditionalFormatting sqref="C290:D290 D291">
    <cfRule type="expression" dxfId="1728" priority="2412" stopIfTrue="1">
      <formula>LEN(TRIM(C290))=0</formula>
    </cfRule>
  </conditionalFormatting>
  <conditionalFormatting sqref="A243:B243 A245:B245">
    <cfRule type="expression" dxfId="1727" priority="2411" stopIfTrue="1">
      <formula>LEN(TRIM(A243))=0</formula>
    </cfRule>
  </conditionalFormatting>
  <conditionalFormatting sqref="C245">
    <cfRule type="expression" dxfId="1726" priority="2410" stopIfTrue="1">
      <formula>LEN(TRIM(C245))=0</formula>
    </cfRule>
  </conditionalFormatting>
  <conditionalFormatting sqref="G243:H243 G245:H245">
    <cfRule type="cellIs" dxfId="1725" priority="2409" stopIfTrue="1" operator="equal">
      <formula>"Indicate Date"</formula>
    </cfRule>
  </conditionalFormatting>
  <conditionalFormatting sqref="E245">
    <cfRule type="cellIs" dxfId="1724" priority="2408" stopIfTrue="1" operator="equal">
      <formula>"Indicate Date"</formula>
    </cfRule>
  </conditionalFormatting>
  <conditionalFormatting sqref="A247:B247">
    <cfRule type="expression" dxfId="1723" priority="2407" stopIfTrue="1">
      <formula>LEN(TRIM(A247))=0</formula>
    </cfRule>
  </conditionalFormatting>
  <conditionalFormatting sqref="G250:H251">
    <cfRule type="cellIs" dxfId="1722" priority="2404" stopIfTrue="1" operator="equal">
      <formula>"Indicate Date"</formula>
    </cfRule>
  </conditionalFormatting>
  <conditionalFormatting sqref="A280:B280">
    <cfRule type="expression" dxfId="1721" priority="2403" stopIfTrue="1">
      <formula>LEN(TRIM(A280))=0</formula>
    </cfRule>
  </conditionalFormatting>
  <conditionalFormatting sqref="G280:H280">
    <cfRule type="cellIs" dxfId="1720" priority="2400" stopIfTrue="1" operator="equal">
      <formula>"Indicate Date"</formula>
    </cfRule>
  </conditionalFormatting>
  <conditionalFormatting sqref="J292:J299">
    <cfRule type="cellIs" dxfId="1719" priority="2390" stopIfTrue="1" operator="equal">
      <formula>0</formula>
    </cfRule>
  </conditionalFormatting>
  <conditionalFormatting sqref="K292:AA299 AP292:AP299 AF292:AN299 AC292:AD299">
    <cfRule type="expression" dxfId="1718" priority="2389" stopIfTrue="1">
      <formula>LEN(TRIM(K292))=0</formula>
    </cfRule>
  </conditionalFormatting>
  <conditionalFormatting sqref="E292:F298">
    <cfRule type="cellIs" dxfId="1717" priority="2388" stopIfTrue="1" operator="equal">
      <formula>"Indicate Date"</formula>
    </cfRule>
  </conditionalFormatting>
  <conditionalFormatting sqref="D292:D299 A293:B299">
    <cfRule type="expression" dxfId="1716" priority="2387" stopIfTrue="1">
      <formula>LEN(TRIM(A292))=0</formula>
    </cfRule>
  </conditionalFormatting>
  <conditionalFormatting sqref="A290:B290">
    <cfRule type="expression" dxfId="1715" priority="2386" stopIfTrue="1">
      <formula>LEN(TRIM(A290))=0</formula>
    </cfRule>
  </conditionalFormatting>
  <conditionalFormatting sqref="A292:B292">
    <cfRule type="expression" dxfId="1714" priority="2384" stopIfTrue="1">
      <formula>LEN(TRIM(A292))=0</formula>
    </cfRule>
  </conditionalFormatting>
  <conditionalFormatting sqref="A291:B291">
    <cfRule type="expression" dxfId="1713" priority="2383" stopIfTrue="1">
      <formula>LEN(TRIM(A291))=0</formula>
    </cfRule>
  </conditionalFormatting>
  <conditionalFormatting sqref="G293:H293">
    <cfRule type="cellIs" dxfId="1712" priority="2380" stopIfTrue="1" operator="equal">
      <formula>"Indicate Date"</formula>
    </cfRule>
  </conditionalFormatting>
  <conditionalFormatting sqref="G295:H295">
    <cfRule type="cellIs" dxfId="1711" priority="2378" stopIfTrue="1" operator="equal">
      <formula>"Indicate Date"</formula>
    </cfRule>
  </conditionalFormatting>
  <conditionalFormatting sqref="G294:H294">
    <cfRule type="cellIs" dxfId="1710" priority="2375" stopIfTrue="1" operator="equal">
      <formula>"Indicate Date"</formula>
    </cfRule>
  </conditionalFormatting>
  <conditionalFormatting sqref="C291:C299">
    <cfRule type="expression" dxfId="1709" priority="2372" stopIfTrue="1">
      <formula>LEN(TRIM(C291))=0</formula>
    </cfRule>
  </conditionalFormatting>
  <conditionalFormatting sqref="E376:F376 E81:F81 E75:H76">
    <cfRule type="cellIs" dxfId="1708" priority="2364" stopIfTrue="1" operator="equal">
      <formula>"Indicate Date"</formula>
    </cfRule>
  </conditionalFormatting>
  <conditionalFormatting sqref="J75:J76 J81">
    <cfRule type="cellIs" dxfId="1707" priority="2365" stopIfTrue="1" operator="equal">
      <formula>0</formula>
    </cfRule>
  </conditionalFormatting>
  <conditionalFormatting sqref="K75:AA76 AP75:AP76 AF75:AN76 AC75:AD76 A75:B76 D75:D76 D81 A81:B81 AC81:AD81 AF81:AN81 AP81 K81:AA81">
    <cfRule type="expression" dxfId="1706" priority="2363" stopIfTrue="1">
      <formula>LEN(TRIM(A75))=0</formula>
    </cfRule>
  </conditionalFormatting>
  <conditionalFormatting sqref="C75:C76 C81">
    <cfRule type="expression" dxfId="1705" priority="2358" stopIfTrue="1">
      <formula>LEN(TRIM(C75))=0</formula>
    </cfRule>
  </conditionalFormatting>
  <conditionalFormatting sqref="G376:H376">
    <cfRule type="cellIs" dxfId="1704" priority="2362" stopIfTrue="1" operator="equal">
      <formula>"Indicate Date"</formula>
    </cfRule>
  </conditionalFormatting>
  <conditionalFormatting sqref="J74">
    <cfRule type="cellIs" dxfId="1703" priority="2361" stopIfTrue="1" operator="equal">
      <formula>0</formula>
    </cfRule>
  </conditionalFormatting>
  <conditionalFormatting sqref="AC74:AD74 AF74:AN74 AP74 K74:AA74 A74:D74">
    <cfRule type="expression" dxfId="1702" priority="2359" stopIfTrue="1">
      <formula>LEN(TRIM(A74))=0</formula>
    </cfRule>
  </conditionalFormatting>
  <conditionalFormatting sqref="C82:C83">
    <cfRule type="expression" dxfId="1701" priority="2357" stopIfTrue="1">
      <formula>LEN(TRIM(C82))=0</formula>
    </cfRule>
  </conditionalFormatting>
  <conditionalFormatting sqref="E82:H83">
    <cfRule type="cellIs" dxfId="1700" priority="2353" stopIfTrue="1" operator="equal">
      <formula>"Indicate Date"</formula>
    </cfRule>
  </conditionalFormatting>
  <conditionalFormatting sqref="G81:H81">
    <cfRule type="cellIs" dxfId="1699" priority="2352" stopIfTrue="1" operator="equal">
      <formula>"Indicate Date"</formula>
    </cfRule>
  </conditionalFormatting>
  <conditionalFormatting sqref="E72:F72">
    <cfRule type="cellIs" dxfId="1698" priority="2351" stopIfTrue="1" operator="equal">
      <formula>"Indicate Date"</formula>
    </cfRule>
  </conditionalFormatting>
  <conditionalFormatting sqref="E108:F108 E109:H111">
    <cfRule type="cellIs" dxfId="1697" priority="2322" stopIfTrue="1" operator="equal">
      <formula>"Indicate Date"</formula>
    </cfRule>
  </conditionalFormatting>
  <conditionalFormatting sqref="A106:B106">
    <cfRule type="expression" dxfId="1696" priority="2324" stopIfTrue="1">
      <formula>LEN(TRIM(A106))=0</formula>
    </cfRule>
  </conditionalFormatting>
  <conditionalFormatting sqref="A108:B108 D108 C109:D109 A123:D123 A111:B112 D110:D112">
    <cfRule type="expression" dxfId="1695" priority="2321" stopIfTrue="1">
      <formula>LEN(TRIM(A108))=0</formula>
    </cfRule>
  </conditionalFormatting>
  <conditionalFormatting sqref="B107">
    <cfRule type="expression" dxfId="1694" priority="2320" stopIfTrue="1">
      <formula>LEN(TRIM(B107))=0</formula>
    </cfRule>
  </conditionalFormatting>
  <conditionalFormatting sqref="A107">
    <cfRule type="expression" dxfId="1693" priority="2319" stopIfTrue="1">
      <formula>LEN(TRIM(A107))=0</formula>
    </cfRule>
  </conditionalFormatting>
  <conditionalFormatting sqref="C108">
    <cfRule type="expression" dxfId="1692" priority="2318" stopIfTrue="1">
      <formula>LEN(TRIM(C108))=0</formula>
    </cfRule>
  </conditionalFormatting>
  <conditionalFormatting sqref="G106:H108">
    <cfRule type="cellIs" dxfId="1691" priority="2317" stopIfTrue="1" operator="equal">
      <formula>"Indicate Date"</formula>
    </cfRule>
  </conditionalFormatting>
  <conditionalFormatting sqref="C110:C112">
    <cfRule type="expression" dxfId="1690" priority="2312" stopIfTrue="1">
      <formula>LEN(TRIM(C110))=0</formula>
    </cfRule>
  </conditionalFormatting>
  <conditionalFormatting sqref="A109:B109">
    <cfRule type="expression" dxfId="1689" priority="2315" stopIfTrue="1">
      <formula>LEN(TRIM(A109))=0</formula>
    </cfRule>
  </conditionalFormatting>
  <conditionalFormatting sqref="A110:B110">
    <cfRule type="expression" dxfId="1688" priority="2314" stopIfTrue="1">
      <formula>LEN(TRIM(A110))=0</formula>
    </cfRule>
  </conditionalFormatting>
  <conditionalFormatting sqref="E112:H112">
    <cfRule type="cellIs" dxfId="1687" priority="2313" stopIfTrue="1" operator="equal">
      <formula>"Indicate Date"</formula>
    </cfRule>
  </conditionalFormatting>
  <conditionalFormatting sqref="C229">
    <cfRule type="expression" dxfId="1686" priority="2264" stopIfTrue="1">
      <formula>LEN(TRIM(C229))=0</formula>
    </cfRule>
  </conditionalFormatting>
  <conditionalFormatting sqref="A229">
    <cfRule type="expression" dxfId="1685" priority="2266" stopIfTrue="1">
      <formula>LEN(TRIM(A229))=0</formula>
    </cfRule>
  </conditionalFormatting>
  <conditionalFormatting sqref="B223">
    <cfRule type="expression" dxfId="1684" priority="2295" stopIfTrue="1">
      <formula>LEN(TRIM(B223))=0</formula>
    </cfRule>
  </conditionalFormatting>
  <conditionalFormatting sqref="B224">
    <cfRule type="expression" dxfId="1683" priority="2294" stopIfTrue="1">
      <formula>LEN(TRIM(B224))=0</formula>
    </cfRule>
  </conditionalFormatting>
  <conditionalFormatting sqref="G223:H223">
    <cfRule type="cellIs" dxfId="1682" priority="2293" stopIfTrue="1" operator="equal">
      <formula>"Indicate Date"</formula>
    </cfRule>
  </conditionalFormatting>
  <conditionalFormatting sqref="A226">
    <cfRule type="expression" dxfId="1681" priority="2292" stopIfTrue="1">
      <formula>LEN(TRIM(A226))=0</formula>
    </cfRule>
  </conditionalFormatting>
  <conditionalFormatting sqref="B226">
    <cfRule type="expression" dxfId="1680" priority="2291" stopIfTrue="1">
      <formula>LEN(TRIM(B226))=0</formula>
    </cfRule>
  </conditionalFormatting>
  <conditionalFormatting sqref="B227">
    <cfRule type="expression" dxfId="1679" priority="2290" stopIfTrue="1">
      <formula>LEN(TRIM(B227))=0</formula>
    </cfRule>
  </conditionalFormatting>
  <conditionalFormatting sqref="A227">
    <cfRule type="expression" dxfId="1678" priority="2289" stopIfTrue="1">
      <formula>LEN(TRIM(A227))=0</formula>
    </cfRule>
  </conditionalFormatting>
  <conditionalFormatting sqref="A228">
    <cfRule type="expression" dxfId="1677" priority="2288" stopIfTrue="1">
      <formula>LEN(TRIM(A228))=0</formula>
    </cfRule>
  </conditionalFormatting>
  <conditionalFormatting sqref="B228">
    <cfRule type="expression" dxfId="1676" priority="2287" stopIfTrue="1">
      <formula>LEN(TRIM(B228))=0</formula>
    </cfRule>
  </conditionalFormatting>
  <conditionalFormatting sqref="A338">
    <cfRule type="expression" dxfId="1675" priority="2286" stopIfTrue="1">
      <formula>LEN(TRIM(A338))=0</formula>
    </cfRule>
  </conditionalFormatting>
  <conditionalFormatting sqref="B338">
    <cfRule type="expression" dxfId="1674" priority="2285" stopIfTrue="1">
      <formula>LEN(TRIM(B338))=0</formula>
    </cfRule>
  </conditionalFormatting>
  <conditionalFormatting sqref="A339">
    <cfRule type="expression" dxfId="1673" priority="2284" stopIfTrue="1">
      <formula>LEN(TRIM(A339))=0</formula>
    </cfRule>
  </conditionalFormatting>
  <conditionalFormatting sqref="B339">
    <cfRule type="expression" dxfId="1672" priority="2283" stopIfTrue="1">
      <formula>LEN(TRIM(B339))=0</formula>
    </cfRule>
  </conditionalFormatting>
  <conditionalFormatting sqref="A340">
    <cfRule type="expression" dxfId="1671" priority="2282" stopIfTrue="1">
      <formula>LEN(TRIM(A340))=0</formula>
    </cfRule>
  </conditionalFormatting>
  <conditionalFormatting sqref="B340">
    <cfRule type="expression" dxfId="1670" priority="2281" stopIfTrue="1">
      <formula>LEN(TRIM(B340))=0</formula>
    </cfRule>
  </conditionalFormatting>
  <conditionalFormatting sqref="B342">
    <cfRule type="expression" dxfId="1669" priority="2280" stopIfTrue="1">
      <formula>LEN(TRIM(B342))=0</formula>
    </cfRule>
  </conditionalFormatting>
  <conditionalFormatting sqref="A342">
    <cfRule type="expression" dxfId="1668" priority="2279" stopIfTrue="1">
      <formula>LEN(TRIM(A342))=0</formula>
    </cfRule>
  </conditionalFormatting>
  <conditionalFormatting sqref="F340">
    <cfRule type="cellIs" dxfId="1667" priority="2278" stopIfTrue="1" operator="equal">
      <formula>"Indicate Date"</formula>
    </cfRule>
  </conditionalFormatting>
  <conditionalFormatting sqref="G340:H340">
    <cfRule type="cellIs" dxfId="1666" priority="2277" stopIfTrue="1" operator="equal">
      <formula>"Indicate Date"</formula>
    </cfRule>
  </conditionalFormatting>
  <conditionalFormatting sqref="F342">
    <cfRule type="cellIs" dxfId="1665" priority="2276" stopIfTrue="1" operator="equal">
      <formula>"Indicate Date"</formula>
    </cfRule>
  </conditionalFormatting>
  <conditionalFormatting sqref="G342:H342">
    <cfRule type="cellIs" dxfId="1664" priority="2275" stopIfTrue="1" operator="equal">
      <formula>"Indicate Date"</formula>
    </cfRule>
  </conditionalFormatting>
  <conditionalFormatting sqref="E338:F338">
    <cfRule type="cellIs" dxfId="1663" priority="2274" stopIfTrue="1" operator="equal">
      <formula>"Indicate Date"</formula>
    </cfRule>
  </conditionalFormatting>
  <conditionalFormatting sqref="G338:H338">
    <cfRule type="cellIs" dxfId="1662" priority="2273" stopIfTrue="1" operator="equal">
      <formula>"Indicate Date"</formula>
    </cfRule>
  </conditionalFormatting>
  <conditionalFormatting sqref="G228:H228">
    <cfRule type="cellIs" dxfId="1661" priority="2272" stopIfTrue="1" operator="equal">
      <formula>"Indicate Date"</formula>
    </cfRule>
  </conditionalFormatting>
  <conditionalFormatting sqref="G339:H339">
    <cfRule type="cellIs" dxfId="1660" priority="2271" stopIfTrue="1" operator="equal">
      <formula>"Indicate Date"</formula>
    </cfRule>
  </conditionalFormatting>
  <conditionalFormatting sqref="J229 J232:J233">
    <cfRule type="cellIs" dxfId="1659" priority="2270" stopIfTrue="1" operator="equal">
      <formula>0</formula>
    </cfRule>
  </conditionalFormatting>
  <conditionalFormatting sqref="K229:AA229 AP229 AF229:AN229 AC229:AD229 AC232:AD233 AF232:AN233 AP232:AP233 K232:AA233">
    <cfRule type="expression" dxfId="1658" priority="2269" stopIfTrue="1">
      <formula>LEN(TRIM(K229))=0</formula>
    </cfRule>
  </conditionalFormatting>
  <conditionalFormatting sqref="E229:H229">
    <cfRule type="cellIs" dxfId="1657" priority="2268" stopIfTrue="1" operator="equal">
      <formula>"Indicate Date"</formula>
    </cfRule>
  </conditionalFormatting>
  <conditionalFormatting sqref="A232:B233 D232:D233">
    <cfRule type="expression" dxfId="1656" priority="2267" stopIfTrue="1">
      <formula>LEN(TRIM(A232))=0</formula>
    </cfRule>
  </conditionalFormatting>
  <conditionalFormatting sqref="B229">
    <cfRule type="expression" dxfId="1655" priority="2265" stopIfTrue="1">
      <formula>LEN(TRIM(B229))=0</formula>
    </cfRule>
  </conditionalFormatting>
  <conditionalFormatting sqref="J337">
    <cfRule type="cellIs" dxfId="1654" priority="2263" stopIfTrue="1" operator="equal">
      <formula>0</formula>
    </cfRule>
  </conditionalFormatting>
  <conditionalFormatting sqref="AC337:AD337 AF337:AN337 AP337 K337:AA337">
    <cfRule type="expression" dxfId="1653" priority="2262" stopIfTrue="1">
      <formula>LEN(TRIM(K337))=0</formula>
    </cfRule>
  </conditionalFormatting>
  <conditionalFormatting sqref="G239:H239">
    <cfRule type="cellIs" dxfId="1652" priority="2241" stopIfTrue="1" operator="equal">
      <formula>"Indicate Date"</formula>
    </cfRule>
  </conditionalFormatting>
  <conditionalFormatting sqref="B337 D337">
    <cfRule type="expression" dxfId="1651" priority="2260" stopIfTrue="1">
      <formula>LEN(TRIM(B337))=0</formula>
    </cfRule>
  </conditionalFormatting>
  <conditionalFormatting sqref="E232:F233">
    <cfRule type="cellIs" dxfId="1650" priority="2257" stopIfTrue="1" operator="equal">
      <formula>"Indicate Date"</formula>
    </cfRule>
  </conditionalFormatting>
  <conditionalFormatting sqref="G232:H233">
    <cfRule type="cellIs" dxfId="1649" priority="2256" stopIfTrue="1" operator="equal">
      <formula>"Indicate Date"</formula>
    </cfRule>
  </conditionalFormatting>
  <conditionalFormatting sqref="J239 J334">
    <cfRule type="cellIs" dxfId="1648" priority="2254" stopIfTrue="1" operator="equal">
      <formula>0</formula>
    </cfRule>
  </conditionalFormatting>
  <conditionalFormatting sqref="K239:AA239 AP239 AF239:AN239 AC239:AD239 AC334:AD334 AF334:AN334 AP334 K334:AA334">
    <cfRule type="expression" dxfId="1647" priority="2253" stopIfTrue="1">
      <formula>LEN(TRIM(K239))=0</formula>
    </cfRule>
  </conditionalFormatting>
  <conditionalFormatting sqref="E239:F239">
    <cfRule type="cellIs" dxfId="1646" priority="2252" stopIfTrue="1" operator="equal">
      <formula>"Indicate Date"</formula>
    </cfRule>
  </conditionalFormatting>
  <conditionalFormatting sqref="D239 A331:D331 A334:B334 D334">
    <cfRule type="expression" dxfId="1645" priority="2251" stopIfTrue="1">
      <formula>LEN(TRIM(A239))=0</formula>
    </cfRule>
  </conditionalFormatting>
  <conditionalFormatting sqref="C237">
    <cfRule type="expression" dxfId="1644" priority="2250" stopIfTrue="1">
      <formula>LEN(TRIM(C237))=0</formula>
    </cfRule>
  </conditionalFormatting>
  <conditionalFormatting sqref="A237">
    <cfRule type="expression" dxfId="1643" priority="2249" stopIfTrue="1">
      <formula>LEN(TRIM(A237))=0</formula>
    </cfRule>
  </conditionalFormatting>
  <conditionalFormatting sqref="B237">
    <cfRule type="expression" dxfId="1642" priority="2248" stopIfTrue="1">
      <formula>LEN(TRIM(B237))=0</formula>
    </cfRule>
  </conditionalFormatting>
  <conditionalFormatting sqref="E237 G237:H237">
    <cfRule type="cellIs" dxfId="1641" priority="2247" stopIfTrue="1" operator="equal">
      <formula>"Indicate Date"</formula>
    </cfRule>
  </conditionalFormatting>
  <conditionalFormatting sqref="E235:F235">
    <cfRule type="cellIs" dxfId="1640" priority="2246" stopIfTrue="1" operator="equal">
      <formula>"Indicate Date"</formula>
    </cfRule>
  </conditionalFormatting>
  <conditionalFormatting sqref="G235:H235">
    <cfRule type="cellIs" dxfId="1639" priority="2245" stopIfTrue="1" operator="equal">
      <formula>"Indicate Date"</formula>
    </cfRule>
  </conditionalFormatting>
  <conditionalFormatting sqref="B239">
    <cfRule type="expression" dxfId="1638" priority="2243" stopIfTrue="1">
      <formula>LEN(TRIM(B239))=0</formula>
    </cfRule>
  </conditionalFormatting>
  <conditionalFormatting sqref="A239">
    <cfRule type="expression" dxfId="1637" priority="2242" stopIfTrue="1">
      <formula>LEN(TRIM(A239))=0</formula>
    </cfRule>
  </conditionalFormatting>
  <conditionalFormatting sqref="C239">
    <cfRule type="expression" dxfId="1636" priority="2240" stopIfTrue="1">
      <formula>LEN(TRIM(C239))=0</formula>
    </cfRule>
  </conditionalFormatting>
  <conditionalFormatting sqref="J333">
    <cfRule type="cellIs" dxfId="1635" priority="2236" stopIfTrue="1" operator="equal">
      <formula>0</formula>
    </cfRule>
  </conditionalFormatting>
  <conditionalFormatting sqref="K333:AA333 AP333 AF333:AN333 AC333:AD333">
    <cfRule type="expression" dxfId="1634" priority="2235" stopIfTrue="1">
      <formula>LEN(TRIM(K333))=0</formula>
    </cfRule>
  </conditionalFormatting>
  <conditionalFormatting sqref="E333:F333">
    <cfRule type="cellIs" dxfId="1633" priority="2234" stopIfTrue="1" operator="equal">
      <formula>"Indicate Date"</formula>
    </cfRule>
  </conditionalFormatting>
  <conditionalFormatting sqref="A333:D333">
    <cfRule type="expression" dxfId="1632" priority="2233" stopIfTrue="1">
      <formula>LEN(TRIM(A333))=0</formula>
    </cfRule>
  </conditionalFormatting>
  <conditionalFormatting sqref="A337">
    <cfRule type="expression" dxfId="1631" priority="2228" stopIfTrue="1">
      <formula>LEN(TRIM(A337))=0</formula>
    </cfRule>
  </conditionalFormatting>
  <conditionalFormatting sqref="E335:H337">
    <cfRule type="cellIs" dxfId="1630" priority="2225" stopIfTrue="1" operator="equal">
      <formula>"Indicate Date"</formula>
    </cfRule>
  </conditionalFormatting>
  <conditionalFormatting sqref="E334:H334">
    <cfRule type="cellIs" dxfId="1629" priority="2224" stopIfTrue="1" operator="equal">
      <formula>"Indicate Date"</formula>
    </cfRule>
  </conditionalFormatting>
  <conditionalFormatting sqref="G333:H333">
    <cfRule type="cellIs" dxfId="1628" priority="2220" stopIfTrue="1" operator="equal">
      <formula>"Indicate Date"</formula>
    </cfRule>
  </conditionalFormatting>
  <conditionalFormatting sqref="B348">
    <cfRule type="expression" dxfId="1627" priority="2219" stopIfTrue="1">
      <formula>LEN(TRIM(B348))=0</formula>
    </cfRule>
  </conditionalFormatting>
  <conditionalFormatting sqref="B350">
    <cfRule type="expression" dxfId="1626" priority="2218" stopIfTrue="1">
      <formula>LEN(TRIM(B350))=0</formula>
    </cfRule>
  </conditionalFormatting>
  <conditionalFormatting sqref="G348:H348">
    <cfRule type="cellIs" dxfId="1625" priority="2212" stopIfTrue="1" operator="equal">
      <formula>"Indicate Date"</formula>
    </cfRule>
  </conditionalFormatting>
  <conditionalFormatting sqref="E348:F348">
    <cfRule type="cellIs" dxfId="1624" priority="2213" stopIfTrue="1" operator="equal">
      <formula>"Indicate Date"</formula>
    </cfRule>
  </conditionalFormatting>
  <conditionalFormatting sqref="A351">
    <cfRule type="expression" dxfId="1623" priority="2211" stopIfTrue="1">
      <formula>LEN(TRIM(A351))=0</formula>
    </cfRule>
  </conditionalFormatting>
  <conditionalFormatting sqref="B351">
    <cfRule type="expression" dxfId="1622" priority="2210" stopIfTrue="1">
      <formula>LEN(TRIM(B351))=0</formula>
    </cfRule>
  </conditionalFormatting>
  <conditionalFormatting sqref="A353:B353">
    <cfRule type="expression" dxfId="1621" priority="2209" stopIfTrue="1">
      <formula>LEN(TRIM(A353))=0</formula>
    </cfRule>
  </conditionalFormatting>
  <conditionalFormatting sqref="G364:H366">
    <cfRule type="cellIs" dxfId="1620" priority="2176" stopIfTrue="1" operator="equal">
      <formula>"Indicate Date"</formula>
    </cfRule>
  </conditionalFormatting>
  <conditionalFormatting sqref="E365:F365 F364">
    <cfRule type="cellIs" dxfId="1619" priority="2203" stopIfTrue="1" operator="equal">
      <formula>"Indicate Date"</formula>
    </cfRule>
  </conditionalFormatting>
  <conditionalFormatting sqref="A363:D363 C358:D362 D364:D365">
    <cfRule type="expression" dxfId="1618" priority="2202" stopIfTrue="1">
      <formula>LEN(TRIM(A358))=0</formula>
    </cfRule>
  </conditionalFormatting>
  <conditionalFormatting sqref="A355">
    <cfRule type="expression" dxfId="1617" priority="2201" stopIfTrue="1">
      <formula>LEN(TRIM(A355))=0</formula>
    </cfRule>
  </conditionalFormatting>
  <conditionalFormatting sqref="B355">
    <cfRule type="expression" dxfId="1616" priority="2200" stopIfTrue="1">
      <formula>LEN(TRIM(B355))=0</formula>
    </cfRule>
  </conditionalFormatting>
  <conditionalFormatting sqref="A356:B356">
    <cfRule type="expression" dxfId="1615" priority="2199" stopIfTrue="1">
      <formula>LEN(TRIM(A356))=0</formula>
    </cfRule>
  </conditionalFormatting>
  <conditionalFormatting sqref="A357:B357">
    <cfRule type="expression" dxfId="1614" priority="2197" stopIfTrue="1">
      <formula>LEN(TRIM(A357))=0</formula>
    </cfRule>
  </conditionalFormatting>
  <conditionalFormatting sqref="E355:H355">
    <cfRule type="cellIs" dxfId="1613" priority="2194" stopIfTrue="1" operator="equal">
      <formula>"Indicate Date"</formula>
    </cfRule>
  </conditionalFormatting>
  <conditionalFormatting sqref="A358">
    <cfRule type="expression" dxfId="1612" priority="2192" stopIfTrue="1">
      <formula>LEN(TRIM(A358))=0</formula>
    </cfRule>
  </conditionalFormatting>
  <conditionalFormatting sqref="B358">
    <cfRule type="expression" dxfId="1611" priority="2191" stopIfTrue="1">
      <formula>LEN(TRIM(B358))=0</formula>
    </cfRule>
  </conditionalFormatting>
  <conditionalFormatting sqref="A359">
    <cfRule type="expression" dxfId="1610" priority="2190" stopIfTrue="1">
      <formula>LEN(TRIM(A359))=0</formula>
    </cfRule>
  </conditionalFormatting>
  <conditionalFormatting sqref="B359">
    <cfRule type="expression" dxfId="1609" priority="2189" stopIfTrue="1">
      <formula>LEN(TRIM(B359))=0</formula>
    </cfRule>
  </conditionalFormatting>
  <conditionalFormatting sqref="A360:B360">
    <cfRule type="expression" dxfId="1608" priority="2188" stopIfTrue="1">
      <formula>LEN(TRIM(A360))=0</formula>
    </cfRule>
  </conditionalFormatting>
  <conditionalFormatting sqref="A361:B361">
    <cfRule type="expression" dxfId="1607" priority="2187" stopIfTrue="1">
      <formula>LEN(TRIM(A361))=0</formula>
    </cfRule>
  </conditionalFormatting>
  <conditionalFormatting sqref="A362:B362">
    <cfRule type="expression" dxfId="1606" priority="2186" stopIfTrue="1">
      <formula>LEN(TRIM(A362))=0</formula>
    </cfRule>
  </conditionalFormatting>
  <conditionalFormatting sqref="E358:E362">
    <cfRule type="cellIs" dxfId="1605" priority="2185" stopIfTrue="1" operator="equal">
      <formula>"Indicate Date"</formula>
    </cfRule>
  </conditionalFormatting>
  <conditionalFormatting sqref="G358:H362">
    <cfRule type="cellIs" dxfId="1604" priority="2184" stopIfTrue="1" operator="equal">
      <formula>"Indicate Date"</formula>
    </cfRule>
  </conditionalFormatting>
  <conditionalFormatting sqref="A364:B364">
    <cfRule type="expression" dxfId="1603" priority="2183" stopIfTrue="1">
      <formula>LEN(TRIM(A364))=0</formula>
    </cfRule>
  </conditionalFormatting>
  <conditionalFormatting sqref="A366">
    <cfRule type="expression" dxfId="1602" priority="2182" stopIfTrue="1">
      <formula>LEN(TRIM(A366))=0</formula>
    </cfRule>
  </conditionalFormatting>
  <conditionalFormatting sqref="B366">
    <cfRule type="expression" dxfId="1601" priority="2181" stopIfTrue="1">
      <formula>LEN(TRIM(B366))=0</formula>
    </cfRule>
  </conditionalFormatting>
  <conditionalFormatting sqref="A365:B365">
    <cfRule type="expression" dxfId="1600" priority="2180" stopIfTrue="1">
      <formula>LEN(TRIM(A365))=0</formula>
    </cfRule>
  </conditionalFormatting>
  <conditionalFormatting sqref="C364:C366">
    <cfRule type="expression" dxfId="1599" priority="2179" stopIfTrue="1">
      <formula>LEN(TRIM(C364))=0</formula>
    </cfRule>
  </conditionalFormatting>
  <conditionalFormatting sqref="E364">
    <cfRule type="cellIs" dxfId="1598" priority="2178" stopIfTrue="1" operator="equal">
      <formula>"Indicate Date"</formula>
    </cfRule>
  </conditionalFormatting>
  <conditionalFormatting sqref="E366">
    <cfRule type="cellIs" dxfId="1597" priority="2177" stopIfTrue="1" operator="equal">
      <formula>"Indicate Date"</formula>
    </cfRule>
  </conditionalFormatting>
  <conditionalFormatting sqref="C422">
    <cfRule type="expression" dxfId="1596" priority="2125" stopIfTrue="1">
      <formula>LEN(TRIM(C422))=0</formula>
    </cfRule>
  </conditionalFormatting>
  <conditionalFormatting sqref="C423:C426">
    <cfRule type="expression" dxfId="1595" priority="2124" stopIfTrue="1">
      <formula>LEN(TRIM(C423))=0</formula>
    </cfRule>
  </conditionalFormatting>
  <conditionalFormatting sqref="E422">
    <cfRule type="cellIs" dxfId="1594" priority="2123" stopIfTrue="1" operator="equal">
      <formula>"Indicate Date"</formula>
    </cfRule>
  </conditionalFormatting>
  <conditionalFormatting sqref="E426">
    <cfRule type="cellIs" dxfId="1593" priority="2122" stopIfTrue="1" operator="equal">
      <formula>"Indicate Date"</formula>
    </cfRule>
  </conditionalFormatting>
  <conditionalFormatting sqref="G422:H426">
    <cfRule type="cellIs" dxfId="1592" priority="2121" stopIfTrue="1" operator="equal">
      <formula>"Indicate Date"</formula>
    </cfRule>
  </conditionalFormatting>
  <conditionalFormatting sqref="D428:D429">
    <cfRule type="expression" dxfId="1591" priority="2118" stopIfTrue="1">
      <formula>LEN(TRIM(D428))=0</formula>
    </cfRule>
  </conditionalFormatting>
  <conditionalFormatting sqref="A428:B428">
    <cfRule type="expression" dxfId="1590" priority="2117" stopIfTrue="1">
      <formula>LEN(TRIM(A428))=0</formula>
    </cfRule>
  </conditionalFormatting>
  <conditionalFormatting sqref="A429:B429">
    <cfRule type="expression" dxfId="1589" priority="2116" stopIfTrue="1">
      <formula>LEN(TRIM(A429))=0</formula>
    </cfRule>
  </conditionalFormatting>
  <conditionalFormatting sqref="C427:C429">
    <cfRule type="expression" dxfId="1588" priority="2115" stopIfTrue="1">
      <formula>LEN(TRIM(C427))=0</formula>
    </cfRule>
  </conditionalFormatting>
  <conditionalFormatting sqref="E286:F286 F285">
    <cfRule type="cellIs" dxfId="1587" priority="2059" stopIfTrue="1" operator="equal">
      <formula>"Indicate Date"</formula>
    </cfRule>
  </conditionalFormatting>
  <conditionalFormatting sqref="A286:B286 D285:D286">
    <cfRule type="expression" dxfId="1586" priority="2058" stopIfTrue="1">
      <formula>LEN(TRIM(A285))=0</formula>
    </cfRule>
  </conditionalFormatting>
  <conditionalFormatting sqref="E129:H129">
    <cfRule type="cellIs" dxfId="1585" priority="2073" stopIfTrue="1" operator="equal">
      <formula>"Indicate Date"</formula>
    </cfRule>
  </conditionalFormatting>
  <conditionalFormatting sqref="J126 J128:J129 J131">
    <cfRule type="cellIs" dxfId="1584" priority="2074" stopIfTrue="1" operator="equal">
      <formula>0</formula>
    </cfRule>
  </conditionalFormatting>
  <conditionalFormatting sqref="K126:AA126 AP126 AF126:AN126 AC126:AD126 A126 D126 AC128:AD129 AF128:AN129 AP128:AP129 K128:AA129 A128:B129 D128:D129 A131:B131 L131:AA131 AP131 AF131:AN131 AC131:AD131">
    <cfRule type="expression" dxfId="1583" priority="2072" stopIfTrue="1">
      <formula>LEN(TRIM(A126))=0</formula>
    </cfRule>
  </conditionalFormatting>
  <conditionalFormatting sqref="B126">
    <cfRule type="expression" dxfId="1582" priority="2071" stopIfTrue="1">
      <formula>LEN(TRIM(B126))=0</formula>
    </cfRule>
  </conditionalFormatting>
  <conditionalFormatting sqref="E288:F289">
    <cfRule type="cellIs" dxfId="1581" priority="2052" stopIfTrue="1" operator="equal">
      <formula>"Indicate Date"</formula>
    </cfRule>
  </conditionalFormatting>
  <conditionalFormatting sqref="J127">
    <cfRule type="cellIs" dxfId="1580" priority="2069" stopIfTrue="1" operator="equal">
      <formula>0</formula>
    </cfRule>
  </conditionalFormatting>
  <conditionalFormatting sqref="K127:AA127 AP127 AF127:AN127 AC127:AD127 A127 D127">
    <cfRule type="expression" dxfId="1579" priority="2067" stopIfTrue="1">
      <formula>LEN(TRIM(A127))=0</formula>
    </cfRule>
  </conditionalFormatting>
  <conditionalFormatting sqref="B127">
    <cfRule type="expression" dxfId="1578" priority="2066" stopIfTrue="1">
      <formula>LEN(TRIM(B127))=0</formula>
    </cfRule>
  </conditionalFormatting>
  <conditionalFormatting sqref="E128:H128">
    <cfRule type="cellIs" dxfId="1577" priority="2064" stopIfTrue="1" operator="equal">
      <formula>"Indicate Date"</formula>
    </cfRule>
  </conditionalFormatting>
  <conditionalFormatting sqref="C126:C129 C131">
    <cfRule type="expression" dxfId="1576" priority="2062" stopIfTrue="1">
      <formula>LEN(TRIM(C126))=0</formula>
    </cfRule>
  </conditionalFormatting>
  <conditionalFormatting sqref="K285:AA286 AP285:AP286 AF285:AN286 AC285:AD286">
    <cfRule type="expression" dxfId="1575" priority="2060" stopIfTrue="1">
      <formula>LEN(TRIM(K285))=0</formula>
    </cfRule>
  </conditionalFormatting>
  <conditionalFormatting sqref="C285:C286">
    <cfRule type="expression" dxfId="1574" priority="2057" stopIfTrue="1">
      <formula>LEN(TRIM(C285))=0</formula>
    </cfRule>
  </conditionalFormatting>
  <conditionalFormatting sqref="G285:H286">
    <cfRule type="cellIs" dxfId="1573" priority="2056" stopIfTrue="1" operator="equal">
      <formula>"Indicate Date"</formula>
    </cfRule>
  </conditionalFormatting>
  <conditionalFormatting sqref="A285:B285">
    <cfRule type="expression" dxfId="1572" priority="2055" stopIfTrue="1">
      <formula>LEN(TRIM(A285))=0</formula>
    </cfRule>
  </conditionalFormatting>
  <conditionalFormatting sqref="A287:B287 A288:A289">
    <cfRule type="expression" dxfId="1571" priority="2051" stopIfTrue="1">
      <formula>LEN(TRIM(A287))=0</formula>
    </cfRule>
  </conditionalFormatting>
  <conditionalFormatting sqref="K287:AA287 K289:AA289 L288:AA288">
    <cfRule type="expression" dxfId="1570" priority="2053" stopIfTrue="1">
      <formula>LEN(TRIM(K287))=0</formula>
    </cfRule>
  </conditionalFormatting>
  <conditionalFormatting sqref="B289">
    <cfRule type="expression" dxfId="1569" priority="2048" stopIfTrue="1">
      <formula>LEN(TRIM(B289))=0</formula>
    </cfRule>
  </conditionalFormatting>
  <conditionalFormatting sqref="B288">
    <cfRule type="expression" dxfId="1568" priority="2047" stopIfTrue="1">
      <formula>LEN(TRIM(B288))=0</formula>
    </cfRule>
  </conditionalFormatting>
  <conditionalFormatting sqref="J289">
    <cfRule type="cellIs" dxfId="1567" priority="2045" stopIfTrue="1" operator="equal">
      <formula>0</formula>
    </cfRule>
  </conditionalFormatting>
  <conditionalFormatting sqref="J287">
    <cfRule type="cellIs" dxfId="1566" priority="2044" stopIfTrue="1" operator="equal">
      <formula>0</formula>
    </cfRule>
  </conditionalFormatting>
  <conditionalFormatting sqref="E475:H475">
    <cfRule type="cellIs" dxfId="1565" priority="1980" stopIfTrue="1" operator="equal">
      <formula>"Indicate Date"</formula>
    </cfRule>
  </conditionalFormatting>
  <conditionalFormatting sqref="E476:H477 E479:H479">
    <cfRule type="cellIs" dxfId="1564" priority="1979" stopIfTrue="1" operator="equal">
      <formula>"Indicate Date"</formula>
    </cfRule>
  </conditionalFormatting>
  <conditionalFormatting sqref="E482:H482">
    <cfRule type="cellIs" dxfId="1563" priority="1978" stopIfTrue="1" operator="equal">
      <formula>"Indicate Date"</formula>
    </cfRule>
  </conditionalFormatting>
  <conditionalFormatting sqref="G487:H487">
    <cfRule type="cellIs" dxfId="1562" priority="1977" stopIfTrue="1" operator="equal">
      <formula>"Indicate Date"</formula>
    </cfRule>
  </conditionalFormatting>
  <conditionalFormatting sqref="G529:H529">
    <cfRule type="cellIs" dxfId="1561" priority="1962" stopIfTrue="1" operator="equal">
      <formula>"Indicate Date"</formula>
    </cfRule>
  </conditionalFormatting>
  <conditionalFormatting sqref="E529:F529">
    <cfRule type="cellIs" dxfId="1560" priority="1963" stopIfTrue="1" operator="equal">
      <formula>"Indicate Date"</formula>
    </cfRule>
  </conditionalFormatting>
  <conditionalFormatting sqref="E569 G569:H569">
    <cfRule type="cellIs" dxfId="1559" priority="1956" stopIfTrue="1" operator="equal">
      <formula>"Indicate Date"</formula>
    </cfRule>
  </conditionalFormatting>
  <conditionalFormatting sqref="E598:H599">
    <cfRule type="cellIs" dxfId="1558" priority="1949" stopIfTrue="1" operator="equal">
      <formula>"Indicate Date"</formula>
    </cfRule>
  </conditionalFormatting>
  <conditionalFormatting sqref="E567:H568">
    <cfRule type="cellIs" dxfId="1557" priority="1957" stopIfTrue="1" operator="equal">
      <formula>"Indicate Date"</formula>
    </cfRule>
  </conditionalFormatting>
  <conditionalFormatting sqref="E573:H573">
    <cfRule type="cellIs" dxfId="1556" priority="1955" stopIfTrue="1" operator="equal">
      <formula>"Indicate Date"</formula>
    </cfRule>
  </conditionalFormatting>
  <conditionalFormatting sqref="E595:H595 E593:F593 F596:H597">
    <cfRule type="cellIs" dxfId="1555" priority="1950" stopIfTrue="1" operator="equal">
      <formula>"Indicate Date"</formula>
    </cfRule>
  </conditionalFormatting>
  <conditionalFormatting sqref="E625:H627">
    <cfRule type="cellIs" dxfId="1554" priority="1942" stopIfTrue="1" operator="equal">
      <formula>"Indicate Date"</formula>
    </cfRule>
  </conditionalFormatting>
  <conditionalFormatting sqref="E628:H628">
    <cfRule type="cellIs" dxfId="1553" priority="1941" stopIfTrue="1" operator="equal">
      <formula>"Indicate Date"</formula>
    </cfRule>
  </conditionalFormatting>
  <conditionalFormatting sqref="E630:H630">
    <cfRule type="cellIs" dxfId="1552" priority="1940" stopIfTrue="1" operator="equal">
      <formula>"Indicate Date"</formula>
    </cfRule>
  </conditionalFormatting>
  <conditionalFormatting sqref="I642:I643">
    <cfRule type="expression" dxfId="1551" priority="1934" stopIfTrue="1">
      <formula>LEN(TRIM(I642))=0</formula>
    </cfRule>
  </conditionalFormatting>
  <conditionalFormatting sqref="I657 I638:I641">
    <cfRule type="expression" dxfId="1550" priority="1933" stopIfTrue="1">
      <formula>LEN(TRIM(I638))=0</formula>
    </cfRule>
  </conditionalFormatting>
  <conditionalFormatting sqref="I682">
    <cfRule type="expression" dxfId="1549" priority="1931" stopIfTrue="1">
      <formula>LEN(TRIM(I682))=0</formula>
    </cfRule>
  </conditionalFormatting>
  <conditionalFormatting sqref="I126:I129 I131">
    <cfRule type="expression" dxfId="1548" priority="1928" stopIfTrue="1">
      <formula>LEN(TRIM(I126))=0</formula>
    </cfRule>
  </conditionalFormatting>
  <conditionalFormatting sqref="I756">
    <cfRule type="expression" dxfId="1547" priority="1926" stopIfTrue="1">
      <formula>LEN(TRIM(I756))=0</formula>
    </cfRule>
  </conditionalFormatting>
  <conditionalFormatting sqref="I764:I765">
    <cfRule type="expression" dxfId="1546" priority="1925" stopIfTrue="1">
      <formula>LEN(TRIM(I764))=0</formula>
    </cfRule>
  </conditionalFormatting>
  <conditionalFormatting sqref="I314 I135">
    <cfRule type="expression" dxfId="1545" priority="1920" stopIfTrue="1">
      <formula>LEN(TRIM(I135))=0</formula>
    </cfRule>
  </conditionalFormatting>
  <conditionalFormatting sqref="I145 I149:I152 I158:I159 I154:I156">
    <cfRule type="expression" dxfId="1544" priority="1919" stopIfTrue="1">
      <formula>LEN(TRIM(I145))=0</formula>
    </cfRule>
  </conditionalFormatting>
  <conditionalFormatting sqref="I160:I161 I164 I170 I173 I166:I167">
    <cfRule type="expression" dxfId="1543" priority="1918" stopIfTrue="1">
      <formula>LEN(TRIM(I160))=0</formula>
    </cfRule>
  </conditionalFormatting>
  <conditionalFormatting sqref="I181">
    <cfRule type="expression" dxfId="1542" priority="1917" stopIfTrue="1">
      <formula>LEN(TRIM(I181))=0</formula>
    </cfRule>
  </conditionalFormatting>
  <conditionalFormatting sqref="I212">
    <cfRule type="expression" dxfId="1541" priority="1914" stopIfTrue="1">
      <formula>LEN(TRIM(I212))=0</formula>
    </cfRule>
  </conditionalFormatting>
  <conditionalFormatting sqref="I243 I245 I247">
    <cfRule type="expression" dxfId="1540" priority="1911" stopIfTrue="1">
      <formula>LEN(TRIM(I243))=0</formula>
    </cfRule>
  </conditionalFormatting>
  <conditionalFormatting sqref="I298:I299 I320:I321">
    <cfRule type="expression" dxfId="1539" priority="1910" stopIfTrue="1">
      <formula>LEN(TRIM(I298))=0</formula>
    </cfRule>
  </conditionalFormatting>
  <conditionalFormatting sqref="I326">
    <cfRule type="expression" dxfId="1538" priority="1909" stopIfTrue="1">
      <formula>LEN(TRIM(I326))=0</formula>
    </cfRule>
  </conditionalFormatting>
  <conditionalFormatting sqref="I350 I342 I348">
    <cfRule type="expression" dxfId="1537" priority="1904" stopIfTrue="1">
      <formula>LEN(TRIM(I342))=0</formula>
    </cfRule>
  </conditionalFormatting>
  <conditionalFormatting sqref="I409:I410">
    <cfRule type="expression" dxfId="1536" priority="1902" stopIfTrue="1">
      <formula>LEN(TRIM(I409))=0</formula>
    </cfRule>
  </conditionalFormatting>
  <conditionalFormatting sqref="A55:B55">
    <cfRule type="expression" dxfId="1535" priority="1788" stopIfTrue="1">
      <formula>LEN(TRIM(A55))=0</formula>
    </cfRule>
  </conditionalFormatting>
  <conditionalFormatting sqref="A56:A57">
    <cfRule type="expression" dxfId="1534" priority="1781" stopIfTrue="1">
      <formula>LEN(TRIM(A56))=0</formula>
    </cfRule>
  </conditionalFormatting>
  <conditionalFormatting sqref="J56:J57">
    <cfRule type="cellIs" dxfId="1533" priority="1787" stopIfTrue="1" operator="equal">
      <formula>0</formula>
    </cfRule>
  </conditionalFormatting>
  <conditionalFormatting sqref="AC56:AD57 AF56:AN57 AP56:AP57 K56:AA57 A56:B57">
    <cfRule type="expression" dxfId="1532" priority="1785" stopIfTrue="1">
      <formula>LEN(TRIM(A56))=0</formula>
    </cfRule>
  </conditionalFormatting>
  <conditionalFormatting sqref="J56:J57">
    <cfRule type="cellIs" dxfId="1531" priority="1784" stopIfTrue="1" operator="equal">
      <formula>0</formula>
    </cfRule>
  </conditionalFormatting>
  <conditionalFormatting sqref="K56:AA57 AP56:AP57 AF56:AN57 AC56:AD57">
    <cfRule type="expression" dxfId="1530" priority="1782" stopIfTrue="1">
      <formula>LEN(TRIM(K56))=0</formula>
    </cfRule>
  </conditionalFormatting>
  <conditionalFormatting sqref="B56:B57">
    <cfRule type="expression" dxfId="1529" priority="1780" stopIfTrue="1">
      <formula>LEN(TRIM(B56))=0</formula>
    </cfRule>
  </conditionalFormatting>
  <conditionalFormatting sqref="E55:H55">
    <cfRule type="cellIs" dxfId="1528" priority="1776" stopIfTrue="1" operator="equal">
      <formula>"Indicate Date"</formula>
    </cfRule>
  </conditionalFormatting>
  <conditionalFormatting sqref="D56:D66">
    <cfRule type="expression" dxfId="1527" priority="1775" stopIfTrue="1">
      <formula>LEN(TRIM(D56))=0</formula>
    </cfRule>
  </conditionalFormatting>
  <conditionalFormatting sqref="D56:D66">
    <cfRule type="expression" dxfId="1526" priority="1774" stopIfTrue="1">
      <formula>LEN(TRIM(D56))=0</formula>
    </cfRule>
  </conditionalFormatting>
  <conditionalFormatting sqref="C63:C66">
    <cfRule type="expression" dxfId="1525" priority="1766" stopIfTrue="1">
      <formula>LEN(TRIM(C63))=0</formula>
    </cfRule>
  </conditionalFormatting>
  <conditionalFormatting sqref="C63:C66">
    <cfRule type="expression" dxfId="1524" priority="1767" stopIfTrue="1">
      <formula>LEN(TRIM(C63))=0</formula>
    </cfRule>
  </conditionalFormatting>
  <conditionalFormatting sqref="L808">
    <cfRule type="cellIs" dxfId="1523" priority="1759" stopIfTrue="1" operator="equal">
      <formula>0</formula>
    </cfRule>
  </conditionalFormatting>
  <conditionalFormatting sqref="K808">
    <cfRule type="cellIs" dxfId="1522" priority="1758" stopIfTrue="1" operator="equal">
      <formula>0</formula>
    </cfRule>
  </conditionalFormatting>
  <conditionalFormatting sqref="A807">
    <cfRule type="cellIs" dxfId="1521" priority="1757" stopIfTrue="1" operator="equal">
      <formula>0</formula>
    </cfRule>
  </conditionalFormatting>
  <conditionalFormatting sqref="A808">
    <cfRule type="cellIs" dxfId="1520" priority="1756" stopIfTrue="1" operator="equal">
      <formula>0</formula>
    </cfRule>
  </conditionalFormatting>
  <conditionalFormatting sqref="D45 D777:D789">
    <cfRule type="expression" dxfId="1519" priority="1754" stopIfTrue="1">
      <formula>LEN(TRIM(D45))=0</formula>
    </cfRule>
  </conditionalFormatting>
  <conditionalFormatting sqref="C45 C777:C789">
    <cfRule type="expression" dxfId="1518" priority="1753" stopIfTrue="1">
      <formula>LEN(TRIM(C45))=0</formula>
    </cfRule>
  </conditionalFormatting>
  <conditionalFormatting sqref="A777:A789">
    <cfRule type="expression" dxfId="1517" priority="1746" stopIfTrue="1">
      <formula>LEN(TRIM(A777))=0</formula>
    </cfRule>
  </conditionalFormatting>
  <conditionalFormatting sqref="B213">
    <cfRule type="expression" dxfId="1516" priority="1699" stopIfTrue="1">
      <formula>LEN(TRIM(B213))=0</formula>
    </cfRule>
  </conditionalFormatting>
  <conditionalFormatting sqref="G219:H219">
    <cfRule type="cellIs" dxfId="1515" priority="1708" stopIfTrue="1" operator="equal">
      <formula>"Indicate Date"</formula>
    </cfRule>
  </conditionalFormatting>
  <conditionalFormatting sqref="G234:H234">
    <cfRule type="cellIs" dxfId="1514" priority="1684" stopIfTrue="1" operator="equal">
      <formula>"Indicate Date"</formula>
    </cfRule>
  </conditionalFormatting>
  <conditionalFormatting sqref="E693:H693">
    <cfRule type="cellIs" dxfId="1513" priority="1711" stopIfTrue="1" operator="equal">
      <formula>"Indicate Date"</formula>
    </cfRule>
  </conditionalFormatting>
  <conditionalFormatting sqref="E220:F220">
    <cfRule type="cellIs" dxfId="1512" priority="1710" stopIfTrue="1" operator="equal">
      <formula>"Indicate Date"</formula>
    </cfRule>
  </conditionalFormatting>
  <conditionalFormatting sqref="G220:H220">
    <cfRule type="cellIs" dxfId="1511" priority="1709" stopIfTrue="1" operator="equal">
      <formula>"Indicate Date"</formula>
    </cfRule>
  </conditionalFormatting>
  <conditionalFormatting sqref="J213">
    <cfRule type="cellIs" dxfId="1510" priority="1707" stopIfTrue="1" operator="equal">
      <formula>0</formula>
    </cfRule>
  </conditionalFormatting>
  <conditionalFormatting sqref="AC213:AD213 AF213:AN213 AP213 A213 D213 K213:AA213">
    <cfRule type="expression" dxfId="1509" priority="1706" stopIfTrue="1">
      <formula>LEN(TRIM(A213))=0</formula>
    </cfRule>
  </conditionalFormatting>
  <conditionalFormatting sqref="E213:F213">
    <cfRule type="cellIs" dxfId="1508" priority="1705" stopIfTrue="1" operator="equal">
      <formula>"Indicate Date"</formula>
    </cfRule>
  </conditionalFormatting>
  <conditionalFormatting sqref="G213:H213">
    <cfRule type="cellIs" dxfId="1507" priority="1704" stopIfTrue="1" operator="equal">
      <formula>"Indicate Date"</formula>
    </cfRule>
  </conditionalFormatting>
  <conditionalFormatting sqref="C213">
    <cfRule type="expression" dxfId="1506" priority="1703" stopIfTrue="1">
      <formula>LEN(TRIM(C213))=0</formula>
    </cfRule>
  </conditionalFormatting>
  <conditionalFormatting sqref="I213">
    <cfRule type="expression" dxfId="1505" priority="1702" stopIfTrue="1">
      <formula>LEN(TRIM(I213))=0</formula>
    </cfRule>
  </conditionalFormatting>
  <conditionalFormatting sqref="E212:F212">
    <cfRule type="cellIs" dxfId="1504" priority="1701" stopIfTrue="1" operator="equal">
      <formula>"Indicate Date"</formula>
    </cfRule>
  </conditionalFormatting>
  <conditionalFormatting sqref="G212:H212">
    <cfRule type="cellIs" dxfId="1503" priority="1700" stopIfTrue="1" operator="equal">
      <formula>"Indicate Date"</formula>
    </cfRule>
  </conditionalFormatting>
  <conditionalFormatting sqref="I209:I210">
    <cfRule type="expression" dxfId="1502" priority="1693" stopIfTrue="1">
      <formula>LEN(TRIM(I209))=0</formula>
    </cfRule>
  </conditionalFormatting>
  <conditionalFormatting sqref="J209:J210">
    <cfRule type="cellIs" dxfId="1501" priority="1698" stopIfTrue="1" operator="equal">
      <formula>0</formula>
    </cfRule>
  </conditionalFormatting>
  <conditionalFormatting sqref="AC209:AD210 AF209:AN210 AP209:AP210 A209:B210 D209:D210 K209:AA210">
    <cfRule type="expression" dxfId="1500" priority="1697" stopIfTrue="1">
      <formula>LEN(TRIM(A209))=0</formula>
    </cfRule>
  </conditionalFormatting>
  <conditionalFormatting sqref="E209:F210">
    <cfRule type="cellIs" dxfId="1499" priority="1696" stopIfTrue="1" operator="equal">
      <formula>"Indicate Date"</formula>
    </cfRule>
  </conditionalFormatting>
  <conditionalFormatting sqref="G209:H210">
    <cfRule type="cellIs" dxfId="1498" priority="1695" stopIfTrue="1" operator="equal">
      <formula>"Indicate Date"</formula>
    </cfRule>
  </conditionalFormatting>
  <conditionalFormatting sqref="C209:C210">
    <cfRule type="expression" dxfId="1497" priority="1694" stopIfTrue="1">
      <formula>LEN(TRIM(C209))=0</formula>
    </cfRule>
  </conditionalFormatting>
  <conditionalFormatting sqref="I211">
    <cfRule type="expression" dxfId="1496" priority="1687" stopIfTrue="1">
      <formula>LEN(TRIM(I211))=0</formula>
    </cfRule>
  </conditionalFormatting>
  <conditionalFormatting sqref="J211">
    <cfRule type="cellIs" dxfId="1495" priority="1692" stopIfTrue="1" operator="equal">
      <formula>0</formula>
    </cfRule>
  </conditionalFormatting>
  <conditionalFormatting sqref="AC211:AD211 AF211:AN211 AP211 A211:B211 D211 K211:AA211">
    <cfRule type="expression" dxfId="1494" priority="1691" stopIfTrue="1">
      <formula>LEN(TRIM(A211))=0</formula>
    </cfRule>
  </conditionalFormatting>
  <conditionalFormatting sqref="E211:F211">
    <cfRule type="cellIs" dxfId="1493" priority="1690" stopIfTrue="1" operator="equal">
      <formula>"Indicate Date"</formula>
    </cfRule>
  </conditionalFormatting>
  <conditionalFormatting sqref="G211:H211">
    <cfRule type="cellIs" dxfId="1492" priority="1689" stopIfTrue="1" operator="equal">
      <formula>"Indicate Date"</formula>
    </cfRule>
  </conditionalFormatting>
  <conditionalFormatting sqref="C211">
    <cfRule type="expression" dxfId="1491" priority="1688" stopIfTrue="1">
      <formula>LEN(TRIM(C211))=0</formula>
    </cfRule>
  </conditionalFormatting>
  <conditionalFormatting sqref="E217:H217">
    <cfRule type="cellIs" dxfId="1490" priority="1686" stopIfTrue="1" operator="equal">
      <formula>"Indicate Date"</formula>
    </cfRule>
  </conditionalFormatting>
  <conditionalFormatting sqref="E234:F234">
    <cfRule type="cellIs" dxfId="1489" priority="1685" stopIfTrue="1" operator="equal">
      <formula>"Indicate Date"</formula>
    </cfRule>
  </conditionalFormatting>
  <conditionalFormatting sqref="J249">
    <cfRule type="cellIs" dxfId="1488" priority="1683" stopIfTrue="1" operator="equal">
      <formula>0</formula>
    </cfRule>
  </conditionalFormatting>
  <conditionalFormatting sqref="K249:AA249 AP249 AF249:AN249 AC249:AD249">
    <cfRule type="expression" dxfId="1487" priority="1682" stopIfTrue="1">
      <formula>LEN(TRIM(K249))=0</formula>
    </cfRule>
  </conditionalFormatting>
  <conditionalFormatting sqref="E249:F249">
    <cfRule type="cellIs" dxfId="1486" priority="1681" stopIfTrue="1" operator="equal">
      <formula>"Indicate Date"</formula>
    </cfRule>
  </conditionalFormatting>
  <conditionalFormatting sqref="C249:D249">
    <cfRule type="expression" dxfId="1485" priority="1680" stopIfTrue="1">
      <formula>LEN(TRIM(C249))=0</formula>
    </cfRule>
  </conditionalFormatting>
  <conditionalFormatting sqref="B249">
    <cfRule type="expression" dxfId="1484" priority="1679" stopIfTrue="1">
      <formula>LEN(TRIM(B249))=0</formula>
    </cfRule>
  </conditionalFormatting>
  <conditionalFormatting sqref="G249:H249">
    <cfRule type="cellIs" dxfId="1483" priority="1678" stopIfTrue="1" operator="equal">
      <formula>"Indicate Date"</formula>
    </cfRule>
  </conditionalFormatting>
  <conditionalFormatting sqref="I249">
    <cfRule type="expression" dxfId="1482" priority="1677" stopIfTrue="1">
      <formula>LEN(TRIM(I249))=0</formula>
    </cfRule>
  </conditionalFormatting>
  <conditionalFormatting sqref="A249">
    <cfRule type="expression" dxfId="1481" priority="1676" stopIfTrue="1">
      <formula>LEN(TRIM(A249))=0</formula>
    </cfRule>
  </conditionalFormatting>
  <conditionalFormatting sqref="J248">
    <cfRule type="cellIs" dxfId="1480" priority="1675" stopIfTrue="1" operator="equal">
      <formula>0</formula>
    </cfRule>
  </conditionalFormatting>
  <conditionalFormatting sqref="K248:AA248 AP248 AF248:AN248 AC248:AD248">
    <cfRule type="expression" dxfId="1479" priority="1674" stopIfTrue="1">
      <formula>LEN(TRIM(K248))=0</formula>
    </cfRule>
  </conditionalFormatting>
  <conditionalFormatting sqref="E248:F248">
    <cfRule type="cellIs" dxfId="1478" priority="1673" stopIfTrue="1" operator="equal">
      <formula>"Indicate Date"</formula>
    </cfRule>
  </conditionalFormatting>
  <conditionalFormatting sqref="C248:D248">
    <cfRule type="expression" dxfId="1477" priority="1672" stopIfTrue="1">
      <formula>LEN(TRIM(C248))=0</formula>
    </cfRule>
  </conditionalFormatting>
  <conditionalFormatting sqref="A248:B248">
    <cfRule type="expression" dxfId="1476" priority="1671" stopIfTrue="1">
      <formula>LEN(TRIM(A248))=0</formula>
    </cfRule>
  </conditionalFormatting>
  <conditionalFormatting sqref="G248:H248">
    <cfRule type="cellIs" dxfId="1475" priority="1670" stopIfTrue="1" operator="equal">
      <formula>"Indicate Date"</formula>
    </cfRule>
  </conditionalFormatting>
  <conditionalFormatting sqref="I248">
    <cfRule type="expression" dxfId="1474" priority="1669" stopIfTrue="1">
      <formula>LEN(TRIM(I248))=0</formula>
    </cfRule>
  </conditionalFormatting>
  <conditionalFormatting sqref="E247:F247">
    <cfRule type="cellIs" dxfId="1473" priority="1668" stopIfTrue="1" operator="equal">
      <formula>"Indicate Date"</formula>
    </cfRule>
  </conditionalFormatting>
  <conditionalFormatting sqref="G247:H247">
    <cfRule type="cellIs" dxfId="1472" priority="1667" stopIfTrue="1" operator="equal">
      <formula>"Indicate Date"</formula>
    </cfRule>
  </conditionalFormatting>
  <conditionalFormatting sqref="E124:H124">
    <cfRule type="cellIs" dxfId="1471" priority="1665" stopIfTrue="1" operator="equal">
      <formula>"Indicate Date"</formula>
    </cfRule>
  </conditionalFormatting>
  <conditionalFormatting sqref="J124">
    <cfRule type="cellIs" dxfId="1470" priority="1666" stopIfTrue="1" operator="equal">
      <formula>0</formula>
    </cfRule>
  </conditionalFormatting>
  <conditionalFormatting sqref="K124:AA124 AP124 AF124:AN124 AC124:AD124 A124:D124">
    <cfRule type="expression" dxfId="1469" priority="1664" stopIfTrue="1">
      <formula>LEN(TRIM(A124))=0</formula>
    </cfRule>
  </conditionalFormatting>
  <conditionalFormatting sqref="I124">
    <cfRule type="expression" dxfId="1468" priority="1663" stopIfTrue="1">
      <formula>LEN(TRIM(I124))=0</formula>
    </cfRule>
  </conditionalFormatting>
  <conditionalFormatting sqref="E125:H125">
    <cfRule type="cellIs" dxfId="1467" priority="1661" stopIfTrue="1" operator="equal">
      <formula>"Indicate Date"</formula>
    </cfRule>
  </conditionalFormatting>
  <conditionalFormatting sqref="J125">
    <cfRule type="cellIs" dxfId="1466" priority="1662" stopIfTrue="1" operator="equal">
      <formula>0</formula>
    </cfRule>
  </conditionalFormatting>
  <conditionalFormatting sqref="K125:AA125 AP125 AF125:AN125 AC125:AD125 A125:D125">
    <cfRule type="expression" dxfId="1465" priority="1660" stopIfTrue="1">
      <formula>LEN(TRIM(A125))=0</formula>
    </cfRule>
  </conditionalFormatting>
  <conditionalFormatting sqref="I125">
    <cfRule type="expression" dxfId="1464" priority="1659" stopIfTrue="1">
      <formula>LEN(TRIM(I125))=0</formula>
    </cfRule>
  </conditionalFormatting>
  <conditionalFormatting sqref="E127:H127">
    <cfRule type="cellIs" dxfId="1463" priority="1658" stopIfTrue="1" operator="equal">
      <formula>"Indicate Date"</formula>
    </cfRule>
  </conditionalFormatting>
  <conditionalFormatting sqref="E126:H126">
    <cfRule type="cellIs" dxfId="1462" priority="1657" stopIfTrue="1" operator="equal">
      <formula>"Indicate Date"</formula>
    </cfRule>
  </conditionalFormatting>
  <conditionalFormatting sqref="F246">
    <cfRule type="cellIs" dxfId="1461" priority="1636" stopIfTrue="1" operator="equal">
      <formula>"Indicate Date"</formula>
    </cfRule>
  </conditionalFormatting>
  <conditionalFormatting sqref="E244:F244">
    <cfRule type="cellIs" dxfId="1460" priority="1643" stopIfTrue="1" operator="equal">
      <formula>"Indicate Date"</formula>
    </cfRule>
  </conditionalFormatting>
  <conditionalFormatting sqref="J133:J134">
    <cfRule type="cellIs" dxfId="1459" priority="1653" stopIfTrue="1" operator="equal">
      <formula>0</formula>
    </cfRule>
  </conditionalFormatting>
  <conditionalFormatting sqref="AC133:AD134 AF133:AN134 AP133:AP134 K133:AA134 A133:B134 D134">
    <cfRule type="expression" dxfId="1458" priority="1652" stopIfTrue="1">
      <formula>LEN(TRIM(A133))=0</formula>
    </cfRule>
  </conditionalFormatting>
  <conditionalFormatting sqref="H133:H134">
    <cfRule type="cellIs" dxfId="1457" priority="1651" stopIfTrue="1" operator="equal">
      <formula>"Indicate Date"</formula>
    </cfRule>
  </conditionalFormatting>
  <conditionalFormatting sqref="C133:C134">
    <cfRule type="expression" dxfId="1456" priority="1650" stopIfTrue="1">
      <formula>LEN(TRIM(C133))=0</formula>
    </cfRule>
  </conditionalFormatting>
  <conditionalFormatting sqref="I133:I134">
    <cfRule type="expression" dxfId="1455" priority="1649" stopIfTrue="1">
      <formula>LEN(TRIM(I133))=0</formula>
    </cfRule>
  </conditionalFormatting>
  <conditionalFormatting sqref="F133:F134">
    <cfRule type="cellIs" dxfId="1454" priority="1648" stopIfTrue="1" operator="equal">
      <formula>"Indicate Date"</formula>
    </cfRule>
  </conditionalFormatting>
  <conditionalFormatting sqref="G133:G134">
    <cfRule type="cellIs" dxfId="1453" priority="1647" stopIfTrue="1" operator="equal">
      <formula>"Indicate Date"</formula>
    </cfRule>
  </conditionalFormatting>
  <conditionalFormatting sqref="E133:E134">
    <cfRule type="cellIs" dxfId="1452" priority="1646" stopIfTrue="1" operator="equal">
      <formula>"Indicate Date"</formula>
    </cfRule>
  </conditionalFormatting>
  <conditionalFormatting sqref="J244">
    <cfRule type="cellIs" dxfId="1451" priority="1645" stopIfTrue="1" operator="equal">
      <formula>0</formula>
    </cfRule>
  </conditionalFormatting>
  <conditionalFormatting sqref="AC244:AD244 AF244:AN244 AP244 K244:AA244">
    <cfRule type="expression" dxfId="1450" priority="1644" stopIfTrue="1">
      <formula>LEN(TRIM(K244))=0</formula>
    </cfRule>
  </conditionalFormatting>
  <conditionalFormatting sqref="C244:D244">
    <cfRule type="expression" dxfId="1449" priority="1642" stopIfTrue="1">
      <formula>LEN(TRIM(C244))=0</formula>
    </cfRule>
  </conditionalFormatting>
  <conditionalFormatting sqref="A244:B244">
    <cfRule type="expression" dxfId="1448" priority="1641" stopIfTrue="1">
      <formula>LEN(TRIM(A244))=0</formula>
    </cfRule>
  </conditionalFormatting>
  <conditionalFormatting sqref="G244:H244">
    <cfRule type="cellIs" dxfId="1447" priority="1640" stopIfTrue="1" operator="equal">
      <formula>"Indicate Date"</formula>
    </cfRule>
  </conditionalFormatting>
  <conditionalFormatting sqref="I244">
    <cfRule type="expression" dxfId="1446" priority="1639" stopIfTrue="1">
      <formula>LEN(TRIM(I244))=0</formula>
    </cfRule>
  </conditionalFormatting>
  <conditionalFormatting sqref="J246">
    <cfRule type="cellIs" dxfId="1445" priority="1638" stopIfTrue="1" operator="equal">
      <formula>0</formula>
    </cfRule>
  </conditionalFormatting>
  <conditionalFormatting sqref="K246:AA246 AP246 AF246:AN246 AC246:AD246">
    <cfRule type="expression" dxfId="1444" priority="1637" stopIfTrue="1">
      <formula>LEN(TRIM(K246))=0</formula>
    </cfRule>
  </conditionalFormatting>
  <conditionalFormatting sqref="D246">
    <cfRule type="expression" dxfId="1443" priority="1635" stopIfTrue="1">
      <formula>LEN(TRIM(D246))=0</formula>
    </cfRule>
  </conditionalFormatting>
  <conditionalFormatting sqref="A246:B246">
    <cfRule type="expression" dxfId="1442" priority="1634" stopIfTrue="1">
      <formula>LEN(TRIM(A246))=0</formula>
    </cfRule>
  </conditionalFormatting>
  <conditionalFormatting sqref="C246">
    <cfRule type="expression" dxfId="1441" priority="1633" stopIfTrue="1">
      <formula>LEN(TRIM(C246))=0</formula>
    </cfRule>
  </conditionalFormatting>
  <conditionalFormatting sqref="G246:H246">
    <cfRule type="cellIs" dxfId="1440" priority="1632" stopIfTrue="1" operator="equal">
      <formula>"Indicate Date"</formula>
    </cfRule>
  </conditionalFormatting>
  <conditionalFormatting sqref="E246">
    <cfRule type="cellIs" dxfId="1439" priority="1631" stopIfTrue="1" operator="equal">
      <formula>"Indicate Date"</formula>
    </cfRule>
  </conditionalFormatting>
  <conditionalFormatting sqref="I246">
    <cfRule type="expression" dxfId="1438" priority="1630" stopIfTrue="1">
      <formula>LEN(TRIM(I246))=0</formula>
    </cfRule>
  </conditionalFormatting>
  <conditionalFormatting sqref="F375:H375">
    <cfRule type="cellIs" dxfId="1437" priority="1629" stopIfTrue="1" operator="equal">
      <formula>"Indicate Date"</formula>
    </cfRule>
  </conditionalFormatting>
  <conditionalFormatting sqref="E375">
    <cfRule type="cellIs" dxfId="1436" priority="1628" stopIfTrue="1" operator="equal">
      <formula>"Indicate Date"</formula>
    </cfRule>
  </conditionalFormatting>
  <conditionalFormatting sqref="J443">
    <cfRule type="cellIs" dxfId="1435" priority="1607" stopIfTrue="1" operator="equal">
      <formula>0</formula>
    </cfRule>
  </conditionalFormatting>
  <conditionalFormatting sqref="I349">
    <cfRule type="expression" dxfId="1434" priority="1610" stopIfTrue="1">
      <formula>LEN(TRIM(I349))=0</formula>
    </cfRule>
  </conditionalFormatting>
  <conditionalFormatting sqref="E350:F350">
    <cfRule type="cellIs" dxfId="1433" priority="1609" stopIfTrue="1" operator="equal">
      <formula>"Indicate Date"</formula>
    </cfRule>
  </conditionalFormatting>
  <conditionalFormatting sqref="C443">
    <cfRule type="expression" dxfId="1432" priority="1604" stopIfTrue="1">
      <formula>LEN(TRIM(C443))=0</formula>
    </cfRule>
  </conditionalFormatting>
  <conditionalFormatting sqref="J433">
    <cfRule type="cellIs" dxfId="1431" priority="1597" stopIfTrue="1" operator="equal">
      <formula>0</formula>
    </cfRule>
  </conditionalFormatting>
  <conditionalFormatting sqref="B349">
    <cfRule type="expression" dxfId="1430" priority="1613" stopIfTrue="1">
      <formula>LEN(TRIM(B349))=0</formula>
    </cfRule>
  </conditionalFormatting>
  <conditionalFormatting sqref="E349:F349">
    <cfRule type="cellIs" dxfId="1429" priority="1612" stopIfTrue="1" operator="equal">
      <formula>"Indicate Date"</formula>
    </cfRule>
  </conditionalFormatting>
  <conditionalFormatting sqref="A442:B442 D442 AC442:AD442 AF442:AN442 AP442 K442:AA442 I442">
    <cfRule type="expression" dxfId="1428" priority="1601" stopIfTrue="1">
      <formula>LEN(TRIM(A442))=0</formula>
    </cfRule>
  </conditionalFormatting>
  <conditionalFormatting sqref="C442">
    <cfRule type="expression" dxfId="1427" priority="1600" stopIfTrue="1">
      <formula>LEN(TRIM(C442))=0</formula>
    </cfRule>
  </conditionalFormatting>
  <conditionalFormatting sqref="E431:H431">
    <cfRule type="cellIs" dxfId="1426" priority="1589" stopIfTrue="1" operator="equal">
      <formula>"Indicate Date"</formula>
    </cfRule>
  </conditionalFormatting>
  <conditionalFormatting sqref="B433">
    <cfRule type="expression" dxfId="1425" priority="1591" stopIfTrue="1">
      <formula>LEN(TRIM(B433))=0</formula>
    </cfRule>
  </conditionalFormatting>
  <conditionalFormatting sqref="J349">
    <cfRule type="cellIs" dxfId="1424" priority="1616" stopIfTrue="1" operator="equal">
      <formula>0</formula>
    </cfRule>
  </conditionalFormatting>
  <conditionalFormatting sqref="K349:AA349 AP349 AF349:AN349 AC349:AD349">
    <cfRule type="expression" dxfId="1423" priority="1615" stopIfTrue="1">
      <formula>LEN(TRIM(K349))=0</formula>
    </cfRule>
  </conditionalFormatting>
  <conditionalFormatting sqref="A349 C349:D349">
    <cfRule type="expression" dxfId="1422" priority="1614" stopIfTrue="1">
      <formula>LEN(TRIM(A349))=0</formula>
    </cfRule>
  </conditionalFormatting>
  <conditionalFormatting sqref="C433">
    <cfRule type="expression" dxfId="1421" priority="1593" stopIfTrue="1">
      <formula>LEN(TRIM(C433))=0</formula>
    </cfRule>
  </conditionalFormatting>
  <conditionalFormatting sqref="G350:H350">
    <cfRule type="cellIs" dxfId="1420" priority="1608" stopIfTrue="1" operator="equal">
      <formula>"Indicate Date"</formula>
    </cfRule>
  </conditionalFormatting>
  <conditionalFormatting sqref="G349:H349">
    <cfRule type="cellIs" dxfId="1419" priority="1611" stopIfTrue="1" operator="equal">
      <formula>"Indicate Date"</formula>
    </cfRule>
  </conditionalFormatting>
  <conditionalFormatting sqref="E443:H443">
    <cfRule type="cellIs" dxfId="1418" priority="1606" stopIfTrue="1" operator="equal">
      <formula>"Indicate Date"</formula>
    </cfRule>
  </conditionalFormatting>
  <conditionalFormatting sqref="I443 K443:AA443 AP443 AF443:AN443 AC443:AD443 D443 A443:B443">
    <cfRule type="expression" dxfId="1417" priority="1605" stopIfTrue="1">
      <formula>LEN(TRIM(A443))=0</formula>
    </cfRule>
  </conditionalFormatting>
  <conditionalFormatting sqref="A431:D431 AC431:AD431 AF431:AN431 AP431 K431:AA431 I431">
    <cfRule type="expression" dxfId="1416" priority="1588" stopIfTrue="1">
      <formula>LEN(TRIM(A431))=0</formula>
    </cfRule>
  </conditionalFormatting>
  <conditionalFormatting sqref="J442">
    <cfRule type="cellIs" dxfId="1415" priority="1603" stopIfTrue="1" operator="equal">
      <formula>0</formula>
    </cfRule>
  </conditionalFormatting>
  <conditionalFormatting sqref="E442:H442">
    <cfRule type="cellIs" dxfId="1414" priority="1598" stopIfTrue="1" operator="equal">
      <formula>"Indicate Date"</formula>
    </cfRule>
  </conditionalFormatting>
  <conditionalFormatting sqref="I433 K433:AA433 AP433 AF433:AN433 AC433:AD433 D433">
    <cfRule type="expression" dxfId="1413" priority="1595" stopIfTrue="1">
      <formula>LEN(TRIM(D433))=0</formula>
    </cfRule>
  </conditionalFormatting>
  <conditionalFormatting sqref="A433">
    <cfRule type="expression" dxfId="1412" priority="1592" stopIfTrue="1">
      <formula>LEN(TRIM(A433))=0</formula>
    </cfRule>
  </conditionalFormatting>
  <conditionalFormatting sqref="J431">
    <cfRule type="cellIs" dxfId="1411" priority="1590" stopIfTrue="1" operator="equal">
      <formula>0</formula>
    </cfRule>
  </conditionalFormatting>
  <conditionalFormatting sqref="E433:H433">
    <cfRule type="cellIs" dxfId="1410" priority="1587" stopIfTrue="1" operator="equal">
      <formula>"Indicate Date"</formula>
    </cfRule>
  </conditionalFormatting>
  <conditionalFormatting sqref="J574">
    <cfRule type="cellIs" dxfId="1409" priority="1586" stopIfTrue="1" operator="equal">
      <formula>0</formula>
    </cfRule>
  </conditionalFormatting>
  <conditionalFormatting sqref="AC574:AD574 AF574:AN574 AP574 I574 A574:D574 K574:AA574">
    <cfRule type="expression" dxfId="1408" priority="1585" stopIfTrue="1">
      <formula>LEN(TRIM(A574))=0</formula>
    </cfRule>
  </conditionalFormatting>
  <conditionalFormatting sqref="E574:H574">
    <cfRule type="cellIs" dxfId="1407" priority="1584" stopIfTrue="1" operator="equal">
      <formula>"Indicate Date"</formula>
    </cfRule>
  </conditionalFormatting>
  <conditionalFormatting sqref="E578:H578">
    <cfRule type="cellIs" dxfId="1406" priority="1583" stopIfTrue="1" operator="equal">
      <formula>"Indicate Date"</formula>
    </cfRule>
  </conditionalFormatting>
  <conditionalFormatting sqref="E582:H582">
    <cfRule type="cellIs" dxfId="1405" priority="1582" stopIfTrue="1" operator="equal">
      <formula>"Indicate Date"</formula>
    </cfRule>
  </conditionalFormatting>
  <conditionalFormatting sqref="J236">
    <cfRule type="cellIs" dxfId="1404" priority="1581" stopIfTrue="1" operator="equal">
      <formula>0</formula>
    </cfRule>
  </conditionalFormatting>
  <conditionalFormatting sqref="I236 AC236:AD236 AF236:AN236 AP236 K236:AA236">
    <cfRule type="expression" dxfId="1403" priority="1580" stopIfTrue="1">
      <formula>LEN(TRIM(I236))=0</formula>
    </cfRule>
  </conditionalFormatting>
  <conditionalFormatting sqref="C236">
    <cfRule type="expression" dxfId="1402" priority="1579" stopIfTrue="1">
      <formula>LEN(TRIM(C236))=0</formula>
    </cfRule>
  </conditionalFormatting>
  <conditionalFormatting sqref="A236">
    <cfRule type="expression" dxfId="1401" priority="1578" stopIfTrue="1">
      <formula>LEN(TRIM(A236))=0</formula>
    </cfRule>
  </conditionalFormatting>
  <conditionalFormatting sqref="B236">
    <cfRule type="expression" dxfId="1400" priority="1577" stopIfTrue="1">
      <formula>LEN(TRIM(B236))=0</formula>
    </cfRule>
  </conditionalFormatting>
  <conditionalFormatting sqref="E236:H236">
    <cfRule type="cellIs" dxfId="1399" priority="1576" stopIfTrue="1" operator="equal">
      <formula>"Indicate Date"</formula>
    </cfRule>
  </conditionalFormatting>
  <conditionalFormatting sqref="D236">
    <cfRule type="expression" dxfId="1398" priority="1575" stopIfTrue="1">
      <formula>LEN(TRIM(D236))=0</formula>
    </cfRule>
  </conditionalFormatting>
  <conditionalFormatting sqref="I240:I242">
    <cfRule type="expression" dxfId="1397" priority="1574" stopIfTrue="1">
      <formula>LEN(TRIM(I240))=0</formula>
    </cfRule>
  </conditionalFormatting>
  <conditionalFormatting sqref="G240:H242">
    <cfRule type="cellIs" dxfId="1396" priority="1567" stopIfTrue="1" operator="equal">
      <formula>"Indicate Date"</formula>
    </cfRule>
  </conditionalFormatting>
  <conditionalFormatting sqref="J240:J242">
    <cfRule type="cellIs" dxfId="1395" priority="1573" stopIfTrue="1" operator="equal">
      <formula>0</formula>
    </cfRule>
  </conditionalFormatting>
  <conditionalFormatting sqref="K240:AA242 AP240:AP242 AF240:AN242 AC240:AD242">
    <cfRule type="expression" dxfId="1394" priority="1572" stopIfTrue="1">
      <formula>LEN(TRIM(K240))=0</formula>
    </cfRule>
  </conditionalFormatting>
  <conditionalFormatting sqref="E240:F242">
    <cfRule type="cellIs" dxfId="1393" priority="1571" stopIfTrue="1" operator="equal">
      <formula>"Indicate Date"</formula>
    </cfRule>
  </conditionalFormatting>
  <conditionalFormatting sqref="D240:D242">
    <cfRule type="expression" dxfId="1392" priority="1570" stopIfTrue="1">
      <formula>LEN(TRIM(D240))=0</formula>
    </cfRule>
  </conditionalFormatting>
  <conditionalFormatting sqref="B240:B242">
    <cfRule type="expression" dxfId="1391" priority="1569" stopIfTrue="1">
      <formula>LEN(TRIM(B240))=0</formula>
    </cfRule>
  </conditionalFormatting>
  <conditionalFormatting sqref="A240:A242">
    <cfRule type="expression" dxfId="1390" priority="1568" stopIfTrue="1">
      <formula>LEN(TRIM(A240))=0</formula>
    </cfRule>
  </conditionalFormatting>
  <conditionalFormatting sqref="C240:C242">
    <cfRule type="expression" dxfId="1389" priority="1566" stopIfTrue="1">
      <formula>LEN(TRIM(C240))=0</formula>
    </cfRule>
  </conditionalFormatting>
  <conditionalFormatting sqref="E221:F221">
    <cfRule type="cellIs" dxfId="1388" priority="1564" stopIfTrue="1" operator="equal">
      <formula>"Indicate Date"</formula>
    </cfRule>
  </conditionalFormatting>
  <conditionalFormatting sqref="J221">
    <cfRule type="cellIs" dxfId="1387" priority="1565" stopIfTrue="1" operator="equal">
      <formula>0</formula>
    </cfRule>
  </conditionalFormatting>
  <conditionalFormatting sqref="A221 I221 K221:AA221 C221:D221 AP221 AF221:AN221 AC221:AD221">
    <cfRule type="expression" dxfId="1386" priority="1563" stopIfTrue="1">
      <formula>LEN(TRIM(A221))=0</formula>
    </cfRule>
  </conditionalFormatting>
  <conditionalFormatting sqref="B221">
    <cfRule type="expression" dxfId="1385" priority="1562" stopIfTrue="1">
      <formula>LEN(TRIM(B221))=0</formula>
    </cfRule>
  </conditionalFormatting>
  <conditionalFormatting sqref="G221:H221">
    <cfRule type="cellIs" dxfId="1384" priority="1561" stopIfTrue="1" operator="equal">
      <formula>"Indicate Date"</formula>
    </cfRule>
  </conditionalFormatting>
  <conditionalFormatting sqref="E222:F222">
    <cfRule type="cellIs" dxfId="1383" priority="1559" stopIfTrue="1" operator="equal">
      <formula>"Indicate Date"</formula>
    </cfRule>
  </conditionalFormatting>
  <conditionalFormatting sqref="J222">
    <cfRule type="cellIs" dxfId="1382" priority="1560" stopIfTrue="1" operator="equal">
      <formula>0</formula>
    </cfRule>
  </conditionalFormatting>
  <conditionalFormatting sqref="A222 I222 K222:AA222 C222:D222 AP222 AF222:AN222 AC222:AD222">
    <cfRule type="expression" dxfId="1381" priority="1558" stopIfTrue="1">
      <formula>LEN(TRIM(A222))=0</formula>
    </cfRule>
  </conditionalFormatting>
  <conditionalFormatting sqref="B222">
    <cfRule type="expression" dxfId="1380" priority="1557" stopIfTrue="1">
      <formula>LEN(TRIM(B222))=0</formula>
    </cfRule>
  </conditionalFormatting>
  <conditionalFormatting sqref="G222:H222">
    <cfRule type="cellIs" dxfId="1379" priority="1556" stopIfTrue="1" operator="equal">
      <formula>"Indicate Date"</formula>
    </cfRule>
  </conditionalFormatting>
  <conditionalFormatting sqref="E225:F225">
    <cfRule type="cellIs" dxfId="1378" priority="1554" stopIfTrue="1" operator="equal">
      <formula>"Indicate Date"</formula>
    </cfRule>
  </conditionalFormatting>
  <conditionalFormatting sqref="J225">
    <cfRule type="cellIs" dxfId="1377" priority="1555" stopIfTrue="1" operator="equal">
      <formula>0</formula>
    </cfRule>
  </conditionalFormatting>
  <conditionalFormatting sqref="A225 I225 K225:AA225 D225 AP225 AF225:AN225 AC225:AD225">
    <cfRule type="expression" dxfId="1376" priority="1553" stopIfTrue="1">
      <formula>LEN(TRIM(A225))=0</formula>
    </cfRule>
  </conditionalFormatting>
  <conditionalFormatting sqref="B225">
    <cfRule type="expression" dxfId="1375" priority="1552" stopIfTrue="1">
      <formula>LEN(TRIM(B225))=0</formula>
    </cfRule>
  </conditionalFormatting>
  <conditionalFormatting sqref="G225:H225">
    <cfRule type="cellIs" dxfId="1374" priority="1551" stopIfTrue="1" operator="equal">
      <formula>"Indicate Date"</formula>
    </cfRule>
  </conditionalFormatting>
  <conditionalFormatting sqref="C225">
    <cfRule type="expression" dxfId="1373" priority="1550" stopIfTrue="1">
      <formula>LEN(TRIM(C225))=0</formula>
    </cfRule>
  </conditionalFormatting>
  <conditionalFormatting sqref="E227:F227">
    <cfRule type="cellIs" dxfId="1372" priority="1549" stopIfTrue="1" operator="equal">
      <formula>"Indicate Date"</formula>
    </cfRule>
  </conditionalFormatting>
  <conditionalFormatting sqref="G227:H227">
    <cfRule type="cellIs" dxfId="1371" priority="1548" stopIfTrue="1" operator="equal">
      <formula>"Indicate Date"</formula>
    </cfRule>
  </conditionalFormatting>
  <conditionalFormatting sqref="E662:H662">
    <cfRule type="cellIs" dxfId="1370" priority="1546" stopIfTrue="1" operator="equal">
      <formula>"Indicate Date"</formula>
    </cfRule>
  </conditionalFormatting>
  <conditionalFormatting sqref="J662">
    <cfRule type="cellIs" dxfId="1369" priority="1547" stopIfTrue="1" operator="equal">
      <formula>0</formula>
    </cfRule>
  </conditionalFormatting>
  <conditionalFormatting sqref="AP662 AF662:AN662 AC662:AD662 K662:AA662 A662 C662">
    <cfRule type="expression" dxfId="1368" priority="1545" stopIfTrue="1">
      <formula>LEN(TRIM(A662))=0</formula>
    </cfRule>
  </conditionalFormatting>
  <conditionalFormatting sqref="B662">
    <cfRule type="expression" dxfId="1367" priority="1544" stopIfTrue="1">
      <formula>LEN(TRIM(B662))=0</formula>
    </cfRule>
  </conditionalFormatting>
  <conditionalFormatting sqref="I662">
    <cfRule type="expression" dxfId="1366" priority="1543" stopIfTrue="1">
      <formula>LEN(TRIM(I662))=0</formula>
    </cfRule>
  </conditionalFormatting>
  <conditionalFormatting sqref="D662">
    <cfRule type="expression" dxfId="1365" priority="1542" stopIfTrue="1">
      <formula>LEN(TRIM(D662))=0</formula>
    </cfRule>
  </conditionalFormatting>
  <conditionalFormatting sqref="E663:H663">
    <cfRule type="cellIs" dxfId="1364" priority="1540" stopIfTrue="1" operator="equal">
      <formula>"Indicate Date"</formula>
    </cfRule>
  </conditionalFormatting>
  <conditionalFormatting sqref="J663">
    <cfRule type="cellIs" dxfId="1363" priority="1541" stopIfTrue="1" operator="equal">
      <formula>0</formula>
    </cfRule>
  </conditionalFormatting>
  <conditionalFormatting sqref="AP663 AF663:AN663 AC663:AD663 K663:AA663 A663 C663">
    <cfRule type="expression" dxfId="1362" priority="1539" stopIfTrue="1">
      <formula>LEN(TRIM(A663))=0</formula>
    </cfRule>
  </conditionalFormatting>
  <conditionalFormatting sqref="B663">
    <cfRule type="expression" dxfId="1361" priority="1538" stopIfTrue="1">
      <formula>LEN(TRIM(B663))=0</formula>
    </cfRule>
  </conditionalFormatting>
  <conditionalFormatting sqref="I663">
    <cfRule type="expression" dxfId="1360" priority="1537" stopIfTrue="1">
      <formula>LEN(TRIM(I663))=0</formula>
    </cfRule>
  </conditionalFormatting>
  <conditionalFormatting sqref="D663">
    <cfRule type="expression" dxfId="1359" priority="1536" stopIfTrue="1">
      <formula>LEN(TRIM(D663))=0</formula>
    </cfRule>
  </conditionalFormatting>
  <conditionalFormatting sqref="G668:H668">
    <cfRule type="cellIs" dxfId="1358" priority="1489" stopIfTrue="1" operator="equal">
      <formula>"Indicate Date"</formula>
    </cfRule>
  </conditionalFormatting>
  <conditionalFormatting sqref="J664">
    <cfRule type="cellIs" dxfId="1357" priority="1535" stopIfTrue="1" operator="equal">
      <formula>0</formula>
    </cfRule>
  </conditionalFormatting>
  <conditionalFormatting sqref="AP664 AF664:AN664 AC664:AD664 K664:AA664 A664 C664">
    <cfRule type="expression" dxfId="1356" priority="1533" stopIfTrue="1">
      <formula>LEN(TRIM(A664))=0</formula>
    </cfRule>
  </conditionalFormatting>
  <conditionalFormatting sqref="B664">
    <cfRule type="expression" dxfId="1355" priority="1532" stopIfTrue="1">
      <formula>LEN(TRIM(B664))=0</formula>
    </cfRule>
  </conditionalFormatting>
  <conditionalFormatting sqref="I664">
    <cfRule type="expression" dxfId="1354" priority="1531" stopIfTrue="1">
      <formula>LEN(TRIM(I664))=0</formula>
    </cfRule>
  </conditionalFormatting>
  <conditionalFormatting sqref="D664">
    <cfRule type="expression" dxfId="1353" priority="1530" stopIfTrue="1">
      <formula>LEN(TRIM(D664))=0</formula>
    </cfRule>
  </conditionalFormatting>
  <conditionalFormatting sqref="E665:H665">
    <cfRule type="cellIs" dxfId="1352" priority="1528" stopIfTrue="1" operator="equal">
      <formula>"Indicate Date"</formula>
    </cfRule>
  </conditionalFormatting>
  <conditionalFormatting sqref="J665">
    <cfRule type="cellIs" dxfId="1351" priority="1529" stopIfTrue="1" operator="equal">
      <formula>0</formula>
    </cfRule>
  </conditionalFormatting>
  <conditionalFormatting sqref="AP665 AF665:AN665 AC665:AD665 K665:AA665 A665">
    <cfRule type="expression" dxfId="1350" priority="1527" stopIfTrue="1">
      <formula>LEN(TRIM(A665))=0</formula>
    </cfRule>
  </conditionalFormatting>
  <conditionalFormatting sqref="D666">
    <cfRule type="expression" dxfId="1349" priority="1515" stopIfTrue="1">
      <formula>LEN(TRIM(D666))=0</formula>
    </cfRule>
  </conditionalFormatting>
  <conditionalFormatting sqref="I665">
    <cfRule type="expression" dxfId="1348" priority="1525" stopIfTrue="1">
      <formula>LEN(TRIM(I665))=0</formula>
    </cfRule>
  </conditionalFormatting>
  <conditionalFormatting sqref="D665">
    <cfRule type="expression" dxfId="1347" priority="1524" stopIfTrue="1">
      <formula>LEN(TRIM(D665))=0</formula>
    </cfRule>
  </conditionalFormatting>
  <conditionalFormatting sqref="B665">
    <cfRule type="expression" dxfId="1346" priority="1523" stopIfTrue="1">
      <formula>LEN(TRIM(B665))=0</formula>
    </cfRule>
  </conditionalFormatting>
  <conditionalFormatting sqref="C666">
    <cfRule type="expression" dxfId="1345" priority="1513" stopIfTrue="1">
      <formula>LEN(TRIM(C666))=0</formula>
    </cfRule>
  </conditionalFormatting>
  <conditionalFormatting sqref="C665">
    <cfRule type="expression" dxfId="1344" priority="1521" stopIfTrue="1">
      <formula>LEN(TRIM(C665))=0</formula>
    </cfRule>
  </conditionalFormatting>
  <conditionalFormatting sqref="E664:H664">
    <cfRule type="cellIs" dxfId="1343" priority="1520" stopIfTrue="1" operator="equal">
      <formula>"Indicate Date"</formula>
    </cfRule>
  </conditionalFormatting>
  <conditionalFormatting sqref="J666">
    <cfRule type="cellIs" dxfId="1342" priority="1519" stopIfTrue="1" operator="equal">
      <formula>0</formula>
    </cfRule>
  </conditionalFormatting>
  <conditionalFormatting sqref="AP666 AF666:AN666 AC666:AD666 K666:AA666 A666">
    <cfRule type="expression" dxfId="1341" priority="1517" stopIfTrue="1">
      <formula>LEN(TRIM(A666))=0</formula>
    </cfRule>
  </conditionalFormatting>
  <conditionalFormatting sqref="I666">
    <cfRule type="expression" dxfId="1340" priority="1516" stopIfTrue="1">
      <formula>LEN(TRIM(I666))=0</formula>
    </cfRule>
  </conditionalFormatting>
  <conditionalFormatting sqref="C667">
    <cfRule type="expression" dxfId="1339" priority="1506" stopIfTrue="1">
      <formula>LEN(TRIM(C667))=0</formula>
    </cfRule>
  </conditionalFormatting>
  <conditionalFormatting sqref="B666">
    <cfRule type="expression" dxfId="1338" priority="1514" stopIfTrue="1">
      <formula>LEN(TRIM(B666))=0</formula>
    </cfRule>
  </conditionalFormatting>
  <conditionalFormatting sqref="D667">
    <cfRule type="expression" dxfId="1337" priority="1508" stopIfTrue="1">
      <formula>LEN(TRIM(D667))=0</formula>
    </cfRule>
  </conditionalFormatting>
  <conditionalFormatting sqref="B668">
    <cfRule type="expression" dxfId="1336" priority="1499" stopIfTrue="1">
      <formula>LEN(TRIM(B668))=0</formula>
    </cfRule>
  </conditionalFormatting>
  <conditionalFormatting sqref="J667">
    <cfRule type="cellIs" dxfId="1335" priority="1512" stopIfTrue="1" operator="equal">
      <formula>0</formula>
    </cfRule>
  </conditionalFormatting>
  <conditionalFormatting sqref="AP667 AF667:AN667 AC667:AD667 K667:AA667 A667">
    <cfRule type="expression" dxfId="1334" priority="1510" stopIfTrue="1">
      <formula>LEN(TRIM(A667))=0</formula>
    </cfRule>
  </conditionalFormatting>
  <conditionalFormatting sqref="I667">
    <cfRule type="expression" dxfId="1333" priority="1509" stopIfTrue="1">
      <formula>LEN(TRIM(I667))=0</formula>
    </cfRule>
  </conditionalFormatting>
  <conditionalFormatting sqref="B667">
    <cfRule type="expression" dxfId="1332" priority="1507" stopIfTrue="1">
      <formula>LEN(TRIM(B667))=0</formula>
    </cfRule>
  </conditionalFormatting>
  <conditionalFormatting sqref="E667:H667">
    <cfRule type="cellIs" dxfId="1331" priority="1505" stopIfTrue="1" operator="equal">
      <formula>"Indicate Date"</formula>
    </cfRule>
  </conditionalFormatting>
  <conditionalFormatting sqref="E666:H666">
    <cfRule type="cellIs" dxfId="1330" priority="1504" stopIfTrue="1" operator="equal">
      <formula>"Indicate Date"</formula>
    </cfRule>
  </conditionalFormatting>
  <conditionalFormatting sqref="C668">
    <cfRule type="expression" dxfId="1329" priority="1498" stopIfTrue="1">
      <formula>LEN(TRIM(C668))=0</formula>
    </cfRule>
  </conditionalFormatting>
  <conditionalFormatting sqref="D668">
    <cfRule type="expression" dxfId="1328" priority="1500" stopIfTrue="1">
      <formula>LEN(TRIM(D668))=0</formula>
    </cfRule>
  </conditionalFormatting>
  <conditionalFormatting sqref="J668">
    <cfRule type="cellIs" dxfId="1327" priority="1503" stopIfTrue="1" operator="equal">
      <formula>0</formula>
    </cfRule>
  </conditionalFormatting>
  <conditionalFormatting sqref="AP668 AF668:AN668 AC668:AD668 K668:AA668 A668">
    <cfRule type="expression" dxfId="1326" priority="1502" stopIfTrue="1">
      <formula>LEN(TRIM(A668))=0</formula>
    </cfRule>
  </conditionalFormatting>
  <conditionalFormatting sqref="I668">
    <cfRule type="expression" dxfId="1325" priority="1501" stopIfTrue="1">
      <formula>LEN(TRIM(I668))=0</formula>
    </cfRule>
  </conditionalFormatting>
  <conditionalFormatting sqref="C688">
    <cfRule type="expression" dxfId="1324" priority="1478" stopIfTrue="1">
      <formula>LEN(TRIM(C688))=0</formula>
    </cfRule>
  </conditionalFormatting>
  <conditionalFormatting sqref="F668">
    <cfRule type="cellIs" dxfId="1323" priority="1497" stopIfTrue="1" operator="equal">
      <formula>"Indicate Date"</formula>
    </cfRule>
  </conditionalFormatting>
  <conditionalFormatting sqref="B669">
    <cfRule type="expression" dxfId="1322" priority="1492" stopIfTrue="1">
      <formula>LEN(TRIM(B669))=0</formula>
    </cfRule>
  </conditionalFormatting>
  <conditionalFormatting sqref="C669">
    <cfRule type="expression" dxfId="1321" priority="1491" stopIfTrue="1">
      <formula>LEN(TRIM(C669))=0</formula>
    </cfRule>
  </conditionalFormatting>
  <conditionalFormatting sqref="D669">
    <cfRule type="expression" dxfId="1320" priority="1493" stopIfTrue="1">
      <formula>LEN(TRIM(D669))=0</formula>
    </cfRule>
  </conditionalFormatting>
  <conditionalFormatting sqref="J669">
    <cfRule type="cellIs" dxfId="1319" priority="1496" stopIfTrue="1" operator="equal">
      <formula>0</formula>
    </cfRule>
  </conditionalFormatting>
  <conditionalFormatting sqref="AP669 AF669:AN669 AC669:AD669 K669:AA669 A669">
    <cfRule type="expression" dxfId="1318" priority="1495" stopIfTrue="1">
      <formula>LEN(TRIM(A669))=0</formula>
    </cfRule>
  </conditionalFormatting>
  <conditionalFormatting sqref="I669">
    <cfRule type="expression" dxfId="1317" priority="1494" stopIfTrue="1">
      <formula>LEN(TRIM(I669))=0</formula>
    </cfRule>
  </conditionalFormatting>
  <conditionalFormatting sqref="F669:H669">
    <cfRule type="cellIs" dxfId="1316" priority="1490" stopIfTrue="1" operator="equal">
      <formula>"Indicate Date"</formula>
    </cfRule>
  </conditionalFormatting>
  <conditionalFormatting sqref="E668:E669">
    <cfRule type="cellIs" dxfId="1315" priority="1488" stopIfTrue="1" operator="equal">
      <formula>"Indicate Date"</formula>
    </cfRule>
  </conditionalFormatting>
  <conditionalFormatting sqref="G688:H688">
    <cfRule type="cellIs" dxfId="1314" priority="1476" stopIfTrue="1" operator="equal">
      <formula>"Indicate Date"</formula>
    </cfRule>
  </conditionalFormatting>
  <conditionalFormatting sqref="G691:H691">
    <cfRule type="cellIs" dxfId="1313" priority="1465" stopIfTrue="1" operator="equal">
      <formula>"Indicate Date"</formula>
    </cfRule>
  </conditionalFormatting>
  <conditionalFormatting sqref="B670 B672">
    <cfRule type="expression" dxfId="1312" priority="1483" stopIfTrue="1">
      <formula>LEN(TRIM(B670))=0</formula>
    </cfRule>
  </conditionalFormatting>
  <conditionalFormatting sqref="C670 C672">
    <cfRule type="expression" dxfId="1311" priority="1482" stopIfTrue="1">
      <formula>LEN(TRIM(C670))=0</formula>
    </cfRule>
  </conditionalFormatting>
  <conditionalFormatting sqref="D670 D672">
    <cfRule type="expression" dxfId="1310" priority="1484" stopIfTrue="1">
      <formula>LEN(TRIM(D670))=0</formula>
    </cfRule>
  </conditionalFormatting>
  <conditionalFormatting sqref="J670 J672">
    <cfRule type="cellIs" dxfId="1309" priority="1487" stopIfTrue="1" operator="equal">
      <formula>0</formula>
    </cfRule>
  </conditionalFormatting>
  <conditionalFormatting sqref="AP670 AF670:AN670 AC670:AD670 K670:AA670 A670 K672:AA672 AC672:AD672 AF672:AN672 AP672">
    <cfRule type="expression" dxfId="1308" priority="1486" stopIfTrue="1">
      <formula>LEN(TRIM(A670))=0</formula>
    </cfRule>
  </conditionalFormatting>
  <conditionalFormatting sqref="I670 I672">
    <cfRule type="expression" dxfId="1307" priority="1485" stopIfTrue="1">
      <formula>LEN(TRIM(I670))=0</formula>
    </cfRule>
  </conditionalFormatting>
  <conditionalFormatting sqref="E689:E690">
    <cfRule type="cellIs" dxfId="1306" priority="1466" stopIfTrue="1" operator="equal">
      <formula>"Indicate Date"</formula>
    </cfRule>
  </conditionalFormatting>
  <conditionalFormatting sqref="E670:H670 E672:F672">
    <cfRule type="cellIs" dxfId="1305" priority="1479" stopIfTrue="1" operator="equal">
      <formula>"Indicate Date"</formula>
    </cfRule>
  </conditionalFormatting>
  <conditionalFormatting sqref="C691">
    <cfRule type="expression" dxfId="1304" priority="1477" stopIfTrue="1">
      <formula>LEN(TRIM(C691))=0</formula>
    </cfRule>
  </conditionalFormatting>
  <conditionalFormatting sqref="F690">
    <cfRule type="cellIs" dxfId="1303" priority="1474" stopIfTrue="1" operator="equal">
      <formula>"Indicate Date"</formula>
    </cfRule>
  </conditionalFormatting>
  <conditionalFormatting sqref="J690">
    <cfRule type="cellIs" dxfId="1302" priority="1475" stopIfTrue="1" operator="equal">
      <formula>0</formula>
    </cfRule>
  </conditionalFormatting>
  <conditionalFormatting sqref="AP690 AF690:AN690 AC690:AD690 D690 L690:AA690">
    <cfRule type="expression" dxfId="1301" priority="1473" stopIfTrue="1">
      <formula>LEN(TRIM(D690))=0</formula>
    </cfRule>
  </conditionalFormatting>
  <conditionalFormatting sqref="A690:B690">
    <cfRule type="expression" dxfId="1300" priority="1472" stopIfTrue="1">
      <formula>LEN(TRIM(A690))=0</formula>
    </cfRule>
  </conditionalFormatting>
  <conditionalFormatting sqref="C690">
    <cfRule type="expression" dxfId="1299" priority="1471" stopIfTrue="1">
      <formula>LEN(TRIM(C690))=0</formula>
    </cfRule>
  </conditionalFormatting>
  <conditionalFormatting sqref="I690">
    <cfRule type="expression" dxfId="1298" priority="1470" stopIfTrue="1">
      <formula>LEN(TRIM(I690))=0</formula>
    </cfRule>
  </conditionalFormatting>
  <conditionalFormatting sqref="K690">
    <cfRule type="expression" dxfId="1297" priority="1469" stopIfTrue="1">
      <formula>LEN(TRIM(K690))=0</formula>
    </cfRule>
  </conditionalFormatting>
  <conditionalFormatting sqref="G690:H690">
    <cfRule type="cellIs" dxfId="1296" priority="1468" stopIfTrue="1" operator="equal">
      <formula>"Indicate Date"</formula>
    </cfRule>
  </conditionalFormatting>
  <conditionalFormatting sqref="G689:H689">
    <cfRule type="cellIs" dxfId="1295" priority="1467" stopIfTrue="1" operator="equal">
      <formula>"Indicate Date"</formula>
    </cfRule>
  </conditionalFormatting>
  <conditionalFormatting sqref="G676:H676">
    <cfRule type="cellIs" dxfId="1294" priority="1440" stopIfTrue="1" operator="equal">
      <formula>"Indicate Date"</formula>
    </cfRule>
  </conditionalFormatting>
  <conditionalFormatting sqref="J678">
    <cfRule type="cellIs" dxfId="1293" priority="1464" stopIfTrue="1" operator="equal">
      <formula>0</formula>
    </cfRule>
  </conditionalFormatting>
  <conditionalFormatting sqref="AP678 AF678:AN678 AC678:AD678 K678:AA678 A678:C678">
    <cfRule type="expression" dxfId="1292" priority="1462" stopIfTrue="1">
      <formula>LEN(TRIM(A678))=0</formula>
    </cfRule>
  </conditionalFormatting>
  <conditionalFormatting sqref="I678">
    <cfRule type="expression" dxfId="1291" priority="1461" stopIfTrue="1">
      <formula>LEN(TRIM(I678))=0</formula>
    </cfRule>
  </conditionalFormatting>
  <conditionalFormatting sqref="D678">
    <cfRule type="expression" dxfId="1290" priority="1460" stopIfTrue="1">
      <formula>LEN(TRIM(D678))=0</formula>
    </cfRule>
  </conditionalFormatting>
  <conditionalFormatting sqref="E678:F678">
    <cfRule type="cellIs" dxfId="1289" priority="1454" stopIfTrue="1" operator="equal">
      <formula>"Indicate Date"</formula>
    </cfRule>
  </conditionalFormatting>
  <conditionalFormatting sqref="J679:J681">
    <cfRule type="cellIs" dxfId="1288" priority="1459" stopIfTrue="1" operator="equal">
      <formula>0</formula>
    </cfRule>
  </conditionalFormatting>
  <conditionalFormatting sqref="AP679:AP681 AF679:AN681 AC679:AD681 K679:AA681 A679:C681">
    <cfRule type="expression" dxfId="1287" priority="1457" stopIfTrue="1">
      <formula>LEN(TRIM(A679))=0</formula>
    </cfRule>
  </conditionalFormatting>
  <conditionalFormatting sqref="I679:I681">
    <cfRule type="expression" dxfId="1286" priority="1456" stopIfTrue="1">
      <formula>LEN(TRIM(I679))=0</formula>
    </cfRule>
  </conditionalFormatting>
  <conditionalFormatting sqref="D679:D681">
    <cfRule type="expression" dxfId="1285" priority="1455" stopIfTrue="1">
      <formula>LEN(TRIM(D679))=0</formula>
    </cfRule>
  </conditionalFormatting>
  <conditionalFormatting sqref="E681:H681">
    <cfRule type="cellIs" dxfId="1284" priority="1450" stopIfTrue="1" operator="equal">
      <formula>"Indicate Date"</formula>
    </cfRule>
  </conditionalFormatting>
  <conditionalFormatting sqref="G678:H678">
    <cfRule type="cellIs" dxfId="1283" priority="1453" stopIfTrue="1" operator="equal">
      <formula>"Indicate Date"</formula>
    </cfRule>
  </conditionalFormatting>
  <conditionalFormatting sqref="E679 G679:H679">
    <cfRule type="cellIs" dxfId="1282" priority="1452" stopIfTrue="1" operator="equal">
      <formula>"Indicate Date"</formula>
    </cfRule>
  </conditionalFormatting>
  <conditionalFormatting sqref="E680:H680">
    <cfRule type="cellIs" dxfId="1281" priority="1451" stopIfTrue="1" operator="equal">
      <formula>"Indicate Date"</formula>
    </cfRule>
  </conditionalFormatting>
  <conditionalFormatting sqref="F679">
    <cfRule type="cellIs" dxfId="1280" priority="1449" stopIfTrue="1" operator="equal">
      <formula>"Indicate Date"</formula>
    </cfRule>
  </conditionalFormatting>
  <conditionalFormatting sqref="E677 G677:H677">
    <cfRule type="cellIs" dxfId="1279" priority="1443" stopIfTrue="1" operator="equal">
      <formula>"Indicate Date"</formula>
    </cfRule>
  </conditionalFormatting>
  <conditionalFormatting sqref="J677">
    <cfRule type="cellIs" dxfId="1278" priority="1448" stopIfTrue="1" operator="equal">
      <formula>0</formula>
    </cfRule>
  </conditionalFormatting>
  <conditionalFormatting sqref="AP677 AF677:AN677 AC677:AD677 K677:AA677 A677:C677">
    <cfRule type="expression" dxfId="1277" priority="1446" stopIfTrue="1">
      <formula>LEN(TRIM(A677))=0</formula>
    </cfRule>
  </conditionalFormatting>
  <conditionalFormatting sqref="I677">
    <cfRule type="expression" dxfId="1276" priority="1445" stopIfTrue="1">
      <formula>LEN(TRIM(I677))=0</formula>
    </cfRule>
  </conditionalFormatting>
  <conditionalFormatting sqref="D676:D677">
    <cfRule type="expression" dxfId="1275" priority="1444" stopIfTrue="1">
      <formula>LEN(TRIM(D676))=0</formula>
    </cfRule>
  </conditionalFormatting>
  <conditionalFormatting sqref="F685">
    <cfRule type="cellIs" dxfId="1274" priority="1429" stopIfTrue="1" operator="equal">
      <formula>"Indicate Date"</formula>
    </cfRule>
  </conditionalFormatting>
  <conditionalFormatting sqref="F677">
    <cfRule type="cellIs" dxfId="1273" priority="1442" stopIfTrue="1" operator="equal">
      <formula>"Indicate Date"</formula>
    </cfRule>
  </conditionalFormatting>
  <conditionalFormatting sqref="E676:F676">
    <cfRule type="cellIs" dxfId="1272" priority="1441" stopIfTrue="1" operator="equal">
      <formula>"Indicate Date"</formula>
    </cfRule>
  </conditionalFormatting>
  <conditionalFormatting sqref="E687">
    <cfRule type="cellIs" dxfId="1271" priority="1415" stopIfTrue="1" operator="equal">
      <formula>"Indicate Date"</formula>
    </cfRule>
  </conditionalFormatting>
  <conditionalFormatting sqref="J683">
    <cfRule type="cellIs" dxfId="1270" priority="1439" stopIfTrue="1" operator="equal">
      <formula>0</formula>
    </cfRule>
  </conditionalFormatting>
  <conditionalFormatting sqref="A683:D683 K683:AA683 AC683:AD683 AF683:AN683 AP683">
    <cfRule type="expression" dxfId="1269" priority="1438" stopIfTrue="1">
      <formula>LEN(TRIM(A683))=0</formula>
    </cfRule>
  </conditionalFormatting>
  <conditionalFormatting sqref="F683">
    <cfRule type="cellIs" dxfId="1268" priority="1437" stopIfTrue="1" operator="equal">
      <formula>"Indicate Date"</formula>
    </cfRule>
  </conditionalFormatting>
  <conditionalFormatting sqref="I683">
    <cfRule type="expression" dxfId="1267" priority="1436" stopIfTrue="1">
      <formula>LEN(TRIM(I683))=0</formula>
    </cfRule>
  </conditionalFormatting>
  <conditionalFormatting sqref="J684">
    <cfRule type="cellIs" dxfId="1266" priority="1435" stopIfTrue="1" operator="equal">
      <formula>0</formula>
    </cfRule>
  </conditionalFormatting>
  <conditionalFormatting sqref="A684:D684 K684:AA684 AC684:AD684 AF684:AN684 AP684">
    <cfRule type="expression" dxfId="1265" priority="1434" stopIfTrue="1">
      <formula>LEN(TRIM(A684))=0</formula>
    </cfRule>
  </conditionalFormatting>
  <conditionalFormatting sqref="F684">
    <cfRule type="cellIs" dxfId="1264" priority="1433" stopIfTrue="1" operator="equal">
      <formula>"Indicate Date"</formula>
    </cfRule>
  </conditionalFormatting>
  <conditionalFormatting sqref="I684">
    <cfRule type="expression" dxfId="1263" priority="1432" stopIfTrue="1">
      <formula>LEN(TRIM(I684))=0</formula>
    </cfRule>
  </conditionalFormatting>
  <conditionalFormatting sqref="J685">
    <cfRule type="cellIs" dxfId="1262" priority="1431" stopIfTrue="1" operator="equal">
      <formula>0</formula>
    </cfRule>
  </conditionalFormatting>
  <conditionalFormatting sqref="A685:D685 K685:AA685 AC685:AD685 AF685:AN685 AP685">
    <cfRule type="expression" dxfId="1261" priority="1430" stopIfTrue="1">
      <formula>LEN(TRIM(A685))=0</formula>
    </cfRule>
  </conditionalFormatting>
  <conditionalFormatting sqref="F686">
    <cfRule type="cellIs" dxfId="1260" priority="1423" stopIfTrue="1" operator="equal">
      <formula>"Indicate Date"</formula>
    </cfRule>
  </conditionalFormatting>
  <conditionalFormatting sqref="I685">
    <cfRule type="expression" dxfId="1259" priority="1428" stopIfTrue="1">
      <formula>LEN(TRIM(I685))=0</formula>
    </cfRule>
  </conditionalFormatting>
  <conditionalFormatting sqref="E683:E685">
    <cfRule type="cellIs" dxfId="1258" priority="1427" stopIfTrue="1" operator="equal">
      <formula>"Indicate Date"</formula>
    </cfRule>
  </conditionalFormatting>
  <conditionalFormatting sqref="G682:H685">
    <cfRule type="cellIs" dxfId="1257" priority="1426" stopIfTrue="1" operator="equal">
      <formula>"Indicate Date"</formula>
    </cfRule>
  </conditionalFormatting>
  <conditionalFormatting sqref="F687">
    <cfRule type="cellIs" dxfId="1256" priority="1417" stopIfTrue="1" operator="equal">
      <formula>"Indicate Date"</formula>
    </cfRule>
  </conditionalFormatting>
  <conditionalFormatting sqref="J686">
    <cfRule type="cellIs" dxfId="1255" priority="1425" stopIfTrue="1" operator="equal">
      <formula>0</formula>
    </cfRule>
  </conditionalFormatting>
  <conditionalFormatting sqref="A686:D686 K686:AA686 AC686:AD686 AF686:AN686 AP686">
    <cfRule type="expression" dxfId="1254" priority="1424" stopIfTrue="1">
      <formula>LEN(TRIM(A686))=0</formula>
    </cfRule>
  </conditionalFormatting>
  <conditionalFormatting sqref="I686">
    <cfRule type="expression" dxfId="1253" priority="1422" stopIfTrue="1">
      <formula>LEN(TRIM(I686))=0</formula>
    </cfRule>
  </conditionalFormatting>
  <conditionalFormatting sqref="E686">
    <cfRule type="cellIs" dxfId="1252" priority="1421" stopIfTrue="1" operator="equal">
      <formula>"Indicate Date"</formula>
    </cfRule>
  </conditionalFormatting>
  <conditionalFormatting sqref="G686:H686">
    <cfRule type="cellIs" dxfId="1251" priority="1420" stopIfTrue="1" operator="equal">
      <formula>"Indicate Date"</formula>
    </cfRule>
  </conditionalFormatting>
  <conditionalFormatting sqref="J687">
    <cfRule type="cellIs" dxfId="1250" priority="1419" stopIfTrue="1" operator="equal">
      <formula>0</formula>
    </cfRule>
  </conditionalFormatting>
  <conditionalFormatting sqref="A687:D687 K687:AA687 AC687:AD687 AF687:AN687 AP687">
    <cfRule type="expression" dxfId="1249" priority="1418" stopIfTrue="1">
      <formula>LEN(TRIM(A687))=0</formula>
    </cfRule>
  </conditionalFormatting>
  <conditionalFormatting sqref="I687">
    <cfRule type="expression" dxfId="1248" priority="1416" stopIfTrue="1">
      <formula>LEN(TRIM(I687))=0</formula>
    </cfRule>
  </conditionalFormatting>
  <conditionalFormatting sqref="G687:H687">
    <cfRule type="cellIs" dxfId="1247" priority="1414" stopIfTrue="1" operator="equal">
      <formula>"Indicate Date"</formula>
    </cfRule>
  </conditionalFormatting>
  <conditionalFormatting sqref="J644">
    <cfRule type="cellIs" dxfId="1246" priority="1413" stopIfTrue="1" operator="equal">
      <formula>0</formula>
    </cfRule>
  </conditionalFormatting>
  <conditionalFormatting sqref="AP644 AF644:AN644 AC644:AD644 A644:D644 K644:AA644">
    <cfRule type="expression" dxfId="1245" priority="1412" stopIfTrue="1">
      <formula>LEN(TRIM(A644))=0</formula>
    </cfRule>
  </conditionalFormatting>
  <conditionalFormatting sqref="F644">
    <cfRule type="cellIs" dxfId="1244" priority="1411" stopIfTrue="1" operator="equal">
      <formula>"Indicate Date"</formula>
    </cfRule>
  </conditionalFormatting>
  <conditionalFormatting sqref="E643:E644">
    <cfRule type="cellIs" dxfId="1243" priority="1408" stopIfTrue="1" operator="equal">
      <formula>"Indicate Date"</formula>
    </cfRule>
  </conditionalFormatting>
  <conditionalFormatting sqref="I644">
    <cfRule type="expression" dxfId="1242" priority="1409" stopIfTrue="1">
      <formula>LEN(TRIM(I644))=0</formula>
    </cfRule>
  </conditionalFormatting>
  <conditionalFormatting sqref="G643:H644">
    <cfRule type="cellIs" dxfId="1241" priority="1407" stopIfTrue="1" operator="equal">
      <formula>"Indicate Date"</formula>
    </cfRule>
  </conditionalFormatting>
  <conditionalFormatting sqref="A672">
    <cfRule type="expression" dxfId="1240" priority="1406" stopIfTrue="1">
      <formula>LEN(TRIM(A672))=0</formula>
    </cfRule>
  </conditionalFormatting>
  <conditionalFormatting sqref="B673">
    <cfRule type="expression" dxfId="1239" priority="1401" stopIfTrue="1">
      <formula>LEN(TRIM(B673))=0</formula>
    </cfRule>
  </conditionalFormatting>
  <conditionalFormatting sqref="C673">
    <cfRule type="expression" dxfId="1238" priority="1400" stopIfTrue="1">
      <formula>LEN(TRIM(C673))=0</formula>
    </cfRule>
  </conditionalFormatting>
  <conditionalFormatting sqref="D673">
    <cfRule type="expression" dxfId="1237" priority="1402" stopIfTrue="1">
      <formula>LEN(TRIM(D673))=0</formula>
    </cfRule>
  </conditionalFormatting>
  <conditionalFormatting sqref="J673">
    <cfRule type="cellIs" dxfId="1236" priority="1405" stopIfTrue="1" operator="equal">
      <formula>0</formula>
    </cfRule>
  </conditionalFormatting>
  <conditionalFormatting sqref="AP673 AF673:AN673 AC673:AD673 K673:AA673">
    <cfRule type="expression" dxfId="1235" priority="1404" stopIfTrue="1">
      <formula>LEN(TRIM(K673))=0</formula>
    </cfRule>
  </conditionalFormatting>
  <conditionalFormatting sqref="I673">
    <cfRule type="expression" dxfId="1234" priority="1403" stopIfTrue="1">
      <formula>LEN(TRIM(I673))=0</formula>
    </cfRule>
  </conditionalFormatting>
  <conditionalFormatting sqref="E673:F673">
    <cfRule type="cellIs" dxfId="1233" priority="1399" stopIfTrue="1" operator="equal">
      <formula>"Indicate Date"</formula>
    </cfRule>
  </conditionalFormatting>
  <conditionalFormatting sqref="A673">
    <cfRule type="expression" dxfId="1232" priority="1398" stopIfTrue="1">
      <formula>LEN(TRIM(A673))=0</formula>
    </cfRule>
  </conditionalFormatting>
  <conditionalFormatting sqref="B671">
    <cfRule type="expression" dxfId="1231" priority="1393" stopIfTrue="1">
      <formula>LEN(TRIM(B671))=0</formula>
    </cfRule>
  </conditionalFormatting>
  <conditionalFormatting sqref="C671">
    <cfRule type="expression" dxfId="1230" priority="1392" stopIfTrue="1">
      <formula>LEN(TRIM(C671))=0</formula>
    </cfRule>
  </conditionalFormatting>
  <conditionalFormatting sqref="D671">
    <cfRule type="expression" dxfId="1229" priority="1394" stopIfTrue="1">
      <formula>LEN(TRIM(D671))=0</formula>
    </cfRule>
  </conditionalFormatting>
  <conditionalFormatting sqref="J671">
    <cfRule type="cellIs" dxfId="1228" priority="1397" stopIfTrue="1" operator="equal">
      <formula>0</formula>
    </cfRule>
  </conditionalFormatting>
  <conditionalFormatting sqref="K671:AA671 AC671:AD671 AF671:AN671 AP671">
    <cfRule type="expression" dxfId="1227" priority="1396" stopIfTrue="1">
      <formula>LEN(TRIM(K671))=0</formula>
    </cfRule>
  </conditionalFormatting>
  <conditionalFormatting sqref="I671">
    <cfRule type="expression" dxfId="1226" priority="1395" stopIfTrue="1">
      <formula>LEN(TRIM(I671))=0</formula>
    </cfRule>
  </conditionalFormatting>
  <conditionalFormatting sqref="F671">
    <cfRule type="cellIs" dxfId="1225" priority="1391" stopIfTrue="1" operator="equal">
      <formula>"Indicate Date"</formula>
    </cfRule>
  </conditionalFormatting>
  <conditionalFormatting sqref="A671">
    <cfRule type="expression" dxfId="1224" priority="1390" stopIfTrue="1">
      <formula>LEN(TRIM(A671))=0</formula>
    </cfRule>
  </conditionalFormatting>
  <conditionalFormatting sqref="B674">
    <cfRule type="expression" dxfId="1223" priority="1385" stopIfTrue="1">
      <formula>LEN(TRIM(B674))=0</formula>
    </cfRule>
  </conditionalFormatting>
  <conditionalFormatting sqref="C674">
    <cfRule type="expression" dxfId="1222" priority="1384" stopIfTrue="1">
      <formula>LEN(TRIM(C674))=0</formula>
    </cfRule>
  </conditionalFormatting>
  <conditionalFormatting sqref="D674">
    <cfRule type="expression" dxfId="1221" priority="1386" stopIfTrue="1">
      <formula>LEN(TRIM(D674))=0</formula>
    </cfRule>
  </conditionalFormatting>
  <conditionalFormatting sqref="J674">
    <cfRule type="cellIs" dxfId="1220" priority="1389" stopIfTrue="1" operator="equal">
      <formula>0</formula>
    </cfRule>
  </conditionalFormatting>
  <conditionalFormatting sqref="AP674 AF674:AN674 AC674:AD674 K674:AA674">
    <cfRule type="expression" dxfId="1219" priority="1388" stopIfTrue="1">
      <formula>LEN(TRIM(K674))=0</formula>
    </cfRule>
  </conditionalFormatting>
  <conditionalFormatting sqref="I674">
    <cfRule type="expression" dxfId="1218" priority="1387" stopIfTrue="1">
      <formula>LEN(TRIM(I674))=0</formula>
    </cfRule>
  </conditionalFormatting>
  <conditionalFormatting sqref="E674:F674">
    <cfRule type="cellIs" dxfId="1217" priority="1383" stopIfTrue="1" operator="equal">
      <formula>"Indicate Date"</formula>
    </cfRule>
  </conditionalFormatting>
  <conditionalFormatting sqref="A674">
    <cfRule type="expression" dxfId="1216" priority="1382" stopIfTrue="1">
      <formula>LEN(TRIM(A674))=0</formula>
    </cfRule>
  </conditionalFormatting>
  <conditionalFormatting sqref="G671:H672">
    <cfRule type="cellIs" dxfId="1215" priority="1381" stopIfTrue="1" operator="equal">
      <formula>"Indicate Date"</formula>
    </cfRule>
  </conditionalFormatting>
  <conditionalFormatting sqref="G673:H673">
    <cfRule type="cellIs" dxfId="1214" priority="1380" stopIfTrue="1" operator="equal">
      <formula>"Indicate Date"</formula>
    </cfRule>
  </conditionalFormatting>
  <conditionalFormatting sqref="G674:H674">
    <cfRule type="cellIs" dxfId="1213" priority="1379" stopIfTrue="1" operator="equal">
      <formula>"Indicate Date"</formula>
    </cfRule>
  </conditionalFormatting>
  <conditionalFormatting sqref="E671">
    <cfRule type="cellIs" dxfId="1212" priority="1378" stopIfTrue="1" operator="equal">
      <formula>"Indicate Date"</formula>
    </cfRule>
  </conditionalFormatting>
  <conditionalFormatting sqref="B675">
    <cfRule type="expression" dxfId="1211" priority="1373" stopIfTrue="1">
      <formula>LEN(TRIM(B675))=0</formula>
    </cfRule>
  </conditionalFormatting>
  <conditionalFormatting sqref="C675">
    <cfRule type="expression" dxfId="1210" priority="1372" stopIfTrue="1">
      <formula>LEN(TRIM(C675))=0</formula>
    </cfRule>
  </conditionalFormatting>
  <conditionalFormatting sqref="D675">
    <cfRule type="expression" dxfId="1209" priority="1374" stopIfTrue="1">
      <formula>LEN(TRIM(D675))=0</formula>
    </cfRule>
  </conditionalFormatting>
  <conditionalFormatting sqref="J675">
    <cfRule type="cellIs" dxfId="1208" priority="1377" stopIfTrue="1" operator="equal">
      <formula>0</formula>
    </cfRule>
  </conditionalFormatting>
  <conditionalFormatting sqref="AP675 AF675:AN675 AC675:AD675 K675:AA675">
    <cfRule type="expression" dxfId="1207" priority="1376" stopIfTrue="1">
      <formula>LEN(TRIM(K675))=0</formula>
    </cfRule>
  </conditionalFormatting>
  <conditionalFormatting sqref="I675">
    <cfRule type="expression" dxfId="1206" priority="1375" stopIfTrue="1">
      <formula>LEN(TRIM(I675))=0</formula>
    </cfRule>
  </conditionalFormatting>
  <conditionalFormatting sqref="E675:F675">
    <cfRule type="cellIs" dxfId="1205" priority="1371" stopIfTrue="1" operator="equal">
      <formula>"Indicate Date"</formula>
    </cfRule>
  </conditionalFormatting>
  <conditionalFormatting sqref="A675">
    <cfRule type="expression" dxfId="1204" priority="1370" stopIfTrue="1">
      <formula>LEN(TRIM(A675))=0</formula>
    </cfRule>
  </conditionalFormatting>
  <conditionalFormatting sqref="G675:H675">
    <cfRule type="cellIs" dxfId="1203" priority="1369" stopIfTrue="1" operator="equal">
      <formula>"Indicate Date"</formula>
    </cfRule>
  </conditionalFormatting>
  <conditionalFormatting sqref="B639">
    <cfRule type="expression" dxfId="1202" priority="1368" stopIfTrue="1">
      <formula>LEN(TRIM(B639))=0</formula>
    </cfRule>
  </conditionalFormatting>
  <conditionalFormatting sqref="E639:F639">
    <cfRule type="cellIs" dxfId="1201" priority="1367" stopIfTrue="1" operator="equal">
      <formula>"Indicate Date"</formula>
    </cfRule>
  </conditionalFormatting>
  <conditionalFormatting sqref="G639:H639">
    <cfRule type="cellIs" dxfId="1200" priority="1366" stopIfTrue="1" operator="equal">
      <formula>"Indicate Date"</formula>
    </cfRule>
  </conditionalFormatting>
  <conditionalFormatting sqref="G638:H638">
    <cfRule type="cellIs" dxfId="1199" priority="1365" stopIfTrue="1" operator="equal">
      <formula>"Indicate Date"</formula>
    </cfRule>
  </conditionalFormatting>
  <conditionalFormatting sqref="E657:G657">
    <cfRule type="cellIs" dxfId="1198" priority="1364" stopIfTrue="1" operator="equal">
      <formula>"Indicate Date"</formula>
    </cfRule>
  </conditionalFormatting>
  <conditionalFormatting sqref="H657">
    <cfRule type="expression" dxfId="1197" priority="1363" stopIfTrue="1">
      <formula>LEN(TRIM(H657))=0</formula>
    </cfRule>
  </conditionalFormatting>
  <conditionalFormatting sqref="J637">
    <cfRule type="cellIs" dxfId="1196" priority="1362" stopIfTrue="1" operator="equal">
      <formula>0</formula>
    </cfRule>
  </conditionalFormatting>
  <conditionalFormatting sqref="K637:AA637 A637:D637 AC637:AD637 AF637:AN637 AP637">
    <cfRule type="expression" dxfId="1195" priority="1361" stopIfTrue="1">
      <formula>LEN(TRIM(A637))=0</formula>
    </cfRule>
  </conditionalFormatting>
  <conditionalFormatting sqref="G637:H637">
    <cfRule type="cellIs" dxfId="1194" priority="1358" stopIfTrue="1" operator="equal">
      <formula>"Indicate Date"</formula>
    </cfRule>
  </conditionalFormatting>
  <conditionalFormatting sqref="F637">
    <cfRule type="cellIs" dxfId="1193" priority="1360" stopIfTrue="1" operator="equal">
      <formula>"Indicate Date"</formula>
    </cfRule>
  </conditionalFormatting>
  <conditionalFormatting sqref="E637">
    <cfRule type="cellIs" dxfId="1192" priority="1359" stopIfTrue="1" operator="equal">
      <formula>"Indicate Date"</formula>
    </cfRule>
  </conditionalFormatting>
  <conditionalFormatting sqref="I637">
    <cfRule type="expression" dxfId="1191" priority="1357" stopIfTrue="1">
      <formula>LEN(TRIM(I637))=0</formula>
    </cfRule>
  </conditionalFormatting>
  <conditionalFormatting sqref="G636:H636">
    <cfRule type="cellIs" dxfId="1190" priority="1356" stopIfTrue="1" operator="equal">
      <formula>"Indicate Date"</formula>
    </cfRule>
  </conditionalFormatting>
  <conditionalFormatting sqref="G640:H640">
    <cfRule type="cellIs" dxfId="1189" priority="1353" stopIfTrue="1" operator="equal">
      <formula>"Indicate Date"</formula>
    </cfRule>
  </conditionalFormatting>
  <conditionalFormatting sqref="F640">
    <cfRule type="cellIs" dxfId="1188" priority="1355" stopIfTrue="1" operator="equal">
      <formula>"Indicate Date"</formula>
    </cfRule>
  </conditionalFormatting>
  <conditionalFormatting sqref="E640">
    <cfRule type="cellIs" dxfId="1187" priority="1354" stopIfTrue="1" operator="equal">
      <formula>"Indicate Date"</formula>
    </cfRule>
  </conditionalFormatting>
  <conditionalFormatting sqref="A641">
    <cfRule type="expression" dxfId="1186" priority="1352" stopIfTrue="1">
      <formula>LEN(TRIM(A641))=0</formula>
    </cfRule>
  </conditionalFormatting>
  <conditionalFormatting sqref="B641">
    <cfRule type="expression" dxfId="1185" priority="1351" stopIfTrue="1">
      <formula>LEN(TRIM(B641))=0</formula>
    </cfRule>
  </conditionalFormatting>
  <conditionalFormatting sqref="G641:H641">
    <cfRule type="cellIs" dxfId="1184" priority="1350" stopIfTrue="1" operator="equal">
      <formula>"Indicate Date"</formula>
    </cfRule>
  </conditionalFormatting>
  <conditionalFormatting sqref="J646">
    <cfRule type="cellIs" dxfId="1183" priority="1349" stopIfTrue="1" operator="equal">
      <formula>0</formula>
    </cfRule>
  </conditionalFormatting>
  <conditionalFormatting sqref="K646:AA646 A646:D646 AC646:AD646 AF646:AN646 AP646 I646">
    <cfRule type="expression" dxfId="1182" priority="1348" stopIfTrue="1">
      <formula>LEN(TRIM(A646))=0</formula>
    </cfRule>
  </conditionalFormatting>
  <conditionalFormatting sqref="F646">
    <cfRule type="cellIs" dxfId="1181" priority="1347" stopIfTrue="1" operator="equal">
      <formula>"Indicate Date"</formula>
    </cfRule>
  </conditionalFormatting>
  <conditionalFormatting sqref="E646">
    <cfRule type="cellIs" dxfId="1180" priority="1346" stopIfTrue="1" operator="equal">
      <formula>"Indicate Date"</formula>
    </cfRule>
  </conditionalFormatting>
  <conditionalFormatting sqref="G646:H646">
    <cfRule type="cellIs" dxfId="1179" priority="1345" stopIfTrue="1" operator="equal">
      <formula>"Indicate Date"</formula>
    </cfRule>
  </conditionalFormatting>
  <conditionalFormatting sqref="J647">
    <cfRule type="cellIs" dxfId="1178" priority="1344" stopIfTrue="1" operator="equal">
      <formula>0</formula>
    </cfRule>
  </conditionalFormatting>
  <conditionalFormatting sqref="K647:AA647 A647:D647 AC647:AD647 AF647:AN647 AP647 I647">
    <cfRule type="expression" dxfId="1177" priority="1343" stopIfTrue="1">
      <formula>LEN(TRIM(A647))=0</formula>
    </cfRule>
  </conditionalFormatting>
  <conditionalFormatting sqref="F647">
    <cfRule type="cellIs" dxfId="1176" priority="1342" stopIfTrue="1" operator="equal">
      <formula>"Indicate Date"</formula>
    </cfRule>
  </conditionalFormatting>
  <conditionalFormatting sqref="E647">
    <cfRule type="cellIs" dxfId="1175" priority="1341" stopIfTrue="1" operator="equal">
      <formula>"Indicate Date"</formula>
    </cfRule>
  </conditionalFormatting>
  <conditionalFormatting sqref="G647:H647">
    <cfRule type="cellIs" dxfId="1174" priority="1340" stopIfTrue="1" operator="equal">
      <formula>"Indicate Date"</formula>
    </cfRule>
  </conditionalFormatting>
  <conditionalFormatting sqref="J648">
    <cfRule type="cellIs" dxfId="1173" priority="1339" stopIfTrue="1" operator="equal">
      <formula>0</formula>
    </cfRule>
  </conditionalFormatting>
  <conditionalFormatting sqref="K648:AA648 A648:D648 AC648:AD648 AF648:AN648 AP648 I648">
    <cfRule type="expression" dxfId="1172" priority="1338" stopIfTrue="1">
      <formula>LEN(TRIM(A648))=0</formula>
    </cfRule>
  </conditionalFormatting>
  <conditionalFormatting sqref="F648">
    <cfRule type="cellIs" dxfId="1171" priority="1337" stopIfTrue="1" operator="equal">
      <formula>"Indicate Date"</formula>
    </cfRule>
  </conditionalFormatting>
  <conditionalFormatting sqref="E648">
    <cfRule type="cellIs" dxfId="1170" priority="1336" stopIfTrue="1" operator="equal">
      <formula>"Indicate Date"</formula>
    </cfRule>
  </conditionalFormatting>
  <conditionalFormatting sqref="G648:H648">
    <cfRule type="cellIs" dxfId="1169" priority="1335" stopIfTrue="1" operator="equal">
      <formula>"Indicate Date"</formula>
    </cfRule>
  </conditionalFormatting>
  <conditionalFormatting sqref="E656:H656">
    <cfRule type="cellIs" dxfId="1168" priority="1333" stopIfTrue="1" operator="equal">
      <formula>"Indicate Date"</formula>
    </cfRule>
  </conditionalFormatting>
  <conditionalFormatting sqref="J656">
    <cfRule type="cellIs" dxfId="1167" priority="1334" stopIfTrue="1" operator="equal">
      <formula>0</formula>
    </cfRule>
  </conditionalFormatting>
  <conditionalFormatting sqref="I656 AP656 AF656:AN656 AC656:AD656 A656:D656 K656:AA656">
    <cfRule type="expression" dxfId="1166" priority="1332" stopIfTrue="1">
      <formula>LEN(TRIM(A656))=0</formula>
    </cfRule>
  </conditionalFormatting>
  <conditionalFormatting sqref="G655:H655">
    <cfRule type="cellIs" dxfId="1165" priority="1329" stopIfTrue="1" operator="equal">
      <formula>"Indicate Date"</formula>
    </cfRule>
  </conditionalFormatting>
  <conditionalFormatting sqref="F655">
    <cfRule type="cellIs" dxfId="1164" priority="1331" stopIfTrue="1" operator="equal">
      <formula>"Indicate Date"</formula>
    </cfRule>
  </conditionalFormatting>
  <conditionalFormatting sqref="E655">
    <cfRule type="cellIs" dxfId="1163" priority="1330" stopIfTrue="1" operator="equal">
      <formula>"Indicate Date"</formula>
    </cfRule>
  </conditionalFormatting>
  <conditionalFormatting sqref="F653">
    <cfRule type="cellIs" dxfId="1162" priority="1327" stopIfTrue="1" operator="equal">
      <formula>"Indicate Date"</formula>
    </cfRule>
  </conditionalFormatting>
  <conditionalFormatting sqref="J653">
    <cfRule type="cellIs" dxfId="1161" priority="1328" stopIfTrue="1" operator="equal">
      <formula>0</formula>
    </cfRule>
  </conditionalFormatting>
  <conditionalFormatting sqref="I653 AP653 AF653:AN653 AC653:AD653 A653:D653 K653:AA653">
    <cfRule type="expression" dxfId="1160" priority="1326" stopIfTrue="1">
      <formula>LEN(TRIM(A653))=0</formula>
    </cfRule>
  </conditionalFormatting>
  <conditionalFormatting sqref="G654:H654">
    <cfRule type="cellIs" dxfId="1159" priority="1318" stopIfTrue="1" operator="equal">
      <formula>"Indicate Date"</formula>
    </cfRule>
  </conditionalFormatting>
  <conditionalFormatting sqref="J654">
    <cfRule type="cellIs" dxfId="1158" priority="1325" stopIfTrue="1" operator="equal">
      <formula>0</formula>
    </cfRule>
  </conditionalFormatting>
  <conditionalFormatting sqref="I654 AP654 AF654:AN654 AC654:AD654 A654:D654 K654:AA654">
    <cfRule type="expression" dxfId="1157" priority="1323" stopIfTrue="1">
      <formula>LEN(TRIM(A654))=0</formula>
    </cfRule>
  </conditionalFormatting>
  <conditionalFormatting sqref="G652:H653">
    <cfRule type="cellIs" dxfId="1156" priority="1322" stopIfTrue="1" operator="equal">
      <formula>"Indicate Date"</formula>
    </cfRule>
  </conditionalFormatting>
  <conditionalFormatting sqref="E653">
    <cfRule type="cellIs" dxfId="1155" priority="1321" stopIfTrue="1" operator="equal">
      <formula>"Indicate Date"</formula>
    </cfRule>
  </conditionalFormatting>
  <conditionalFormatting sqref="F654">
    <cfRule type="cellIs" dxfId="1154" priority="1320" stopIfTrue="1" operator="equal">
      <formula>"Indicate Date"</formula>
    </cfRule>
  </conditionalFormatting>
  <conditionalFormatting sqref="E654">
    <cfRule type="cellIs" dxfId="1153" priority="1319" stopIfTrue="1" operator="equal">
      <formula>"Indicate Date"</formula>
    </cfRule>
  </conditionalFormatting>
  <conditionalFormatting sqref="F649">
    <cfRule type="cellIs" dxfId="1152" priority="1317" stopIfTrue="1" operator="equal">
      <formula>"Indicate Date"</formula>
    </cfRule>
  </conditionalFormatting>
  <conditionalFormatting sqref="E649">
    <cfRule type="cellIs" dxfId="1151" priority="1316" stopIfTrue="1" operator="equal">
      <formula>"Indicate Date"</formula>
    </cfRule>
  </conditionalFormatting>
  <conditionalFormatting sqref="G649:H649">
    <cfRule type="cellIs" dxfId="1150" priority="1315" stopIfTrue="1" operator="equal">
      <formula>"Indicate Date"</formula>
    </cfRule>
  </conditionalFormatting>
  <conditionalFormatting sqref="J650">
    <cfRule type="cellIs" dxfId="1149" priority="1314" stopIfTrue="1" operator="equal">
      <formula>0</formula>
    </cfRule>
  </conditionalFormatting>
  <conditionalFormatting sqref="I650 AP650 AF650:AN650 AC650:AD650 A650:D650 K650:AA650">
    <cfRule type="expression" dxfId="1148" priority="1313" stopIfTrue="1">
      <formula>LEN(TRIM(A650))=0</formula>
    </cfRule>
  </conditionalFormatting>
  <conditionalFormatting sqref="F650">
    <cfRule type="cellIs" dxfId="1147" priority="1312" stopIfTrue="1" operator="equal">
      <formula>"Indicate Date"</formula>
    </cfRule>
  </conditionalFormatting>
  <conditionalFormatting sqref="E650">
    <cfRule type="cellIs" dxfId="1146" priority="1311" stopIfTrue="1" operator="equal">
      <formula>"Indicate Date"</formula>
    </cfRule>
  </conditionalFormatting>
  <conditionalFormatting sqref="G650:H650">
    <cfRule type="cellIs" dxfId="1145" priority="1310" stopIfTrue="1" operator="equal">
      <formula>"Indicate Date"</formula>
    </cfRule>
  </conditionalFormatting>
  <conditionalFormatting sqref="E339">
    <cfRule type="cellIs" dxfId="1144" priority="1309" stopIfTrue="1" operator="equal">
      <formula>"Indicate Date"</formula>
    </cfRule>
  </conditionalFormatting>
  <conditionalFormatting sqref="G593:H593">
    <cfRule type="cellIs" dxfId="1143" priority="1308" stopIfTrue="1" operator="equal">
      <formula>"Indicate Date"</formula>
    </cfRule>
  </conditionalFormatting>
  <conditionalFormatting sqref="E590:H590">
    <cfRule type="cellIs" dxfId="1142" priority="1306" stopIfTrue="1" operator="equal">
      <formula>"Indicate Date"</formula>
    </cfRule>
  </conditionalFormatting>
  <conditionalFormatting sqref="J590">
    <cfRule type="cellIs" dxfId="1141" priority="1307" stopIfTrue="1" operator="equal">
      <formula>0</formula>
    </cfRule>
  </conditionalFormatting>
  <conditionalFormatting sqref="A590:D590 AC590:AD590 AF590:AN590 AP590 I590 L590:AA590">
    <cfRule type="expression" dxfId="1140" priority="1305" stopIfTrue="1">
      <formula>LEN(TRIM(A590))=0</formula>
    </cfRule>
  </conditionalFormatting>
  <conditionalFormatting sqref="K590">
    <cfRule type="expression" dxfId="1139" priority="1304" stopIfTrue="1">
      <formula>LEN(TRIM(K590))=0</formula>
    </cfRule>
  </conditionalFormatting>
  <conditionalFormatting sqref="E589:F589">
    <cfRule type="cellIs" dxfId="1138" priority="1303" stopIfTrue="1" operator="equal">
      <formula>"Indicate Date"</formula>
    </cfRule>
  </conditionalFormatting>
  <conditionalFormatting sqref="G589:H589">
    <cfRule type="cellIs" dxfId="1137" priority="1302" stopIfTrue="1" operator="equal">
      <formula>"Indicate Date"</formula>
    </cfRule>
  </conditionalFormatting>
  <conditionalFormatting sqref="E594:F594">
    <cfRule type="cellIs" dxfId="1136" priority="1294" stopIfTrue="1" operator="equal">
      <formula>"Indicate Date"</formula>
    </cfRule>
  </conditionalFormatting>
  <conditionalFormatting sqref="J592">
    <cfRule type="cellIs" dxfId="1135" priority="1301" stopIfTrue="1" operator="equal">
      <formula>0</formula>
    </cfRule>
  </conditionalFormatting>
  <conditionalFormatting sqref="L592:AA592 I592 AP592 AF592:AN592 AC592:AD592 A592:D592">
    <cfRule type="expression" dxfId="1134" priority="1299" stopIfTrue="1">
      <formula>LEN(TRIM(A592))=0</formula>
    </cfRule>
  </conditionalFormatting>
  <conditionalFormatting sqref="E592:H592">
    <cfRule type="cellIs" dxfId="1133" priority="1298" stopIfTrue="1" operator="equal">
      <formula>"Indicate Date"</formula>
    </cfRule>
  </conditionalFormatting>
  <conditionalFormatting sqref="E591:F591">
    <cfRule type="cellIs" dxfId="1132" priority="1297" stopIfTrue="1" operator="equal">
      <formula>"Indicate Date"</formula>
    </cfRule>
  </conditionalFormatting>
  <conditionalFormatting sqref="G591:H591">
    <cfRule type="cellIs" dxfId="1131" priority="1296" stopIfTrue="1" operator="equal">
      <formula>"Indicate Date"</formula>
    </cfRule>
  </conditionalFormatting>
  <conditionalFormatting sqref="K592">
    <cfRule type="expression" dxfId="1130" priority="1295" stopIfTrue="1">
      <formula>LEN(TRIM(K592))=0</formula>
    </cfRule>
  </conditionalFormatting>
  <conditionalFormatting sqref="E605:H605">
    <cfRule type="cellIs" dxfId="1129" priority="1261" stopIfTrue="1" operator="equal">
      <formula>"Indicate Date"</formula>
    </cfRule>
  </conditionalFormatting>
  <conditionalFormatting sqref="G594:H594">
    <cfRule type="cellIs" dxfId="1128" priority="1293" stopIfTrue="1" operator="equal">
      <formula>"Indicate Date"</formula>
    </cfRule>
  </conditionalFormatting>
  <conditionalFormatting sqref="J604">
    <cfRule type="cellIs" dxfId="1127" priority="1292" stopIfTrue="1" operator="equal">
      <formula>0</formula>
    </cfRule>
  </conditionalFormatting>
  <conditionalFormatting sqref="A604:D604 AC604:AD604 AF604:AN604 AP604 I604 K604:AA604">
    <cfRule type="expression" dxfId="1126" priority="1291" stopIfTrue="1">
      <formula>LEN(TRIM(A604))=0</formula>
    </cfRule>
  </conditionalFormatting>
  <conditionalFormatting sqref="E602:H602">
    <cfRule type="cellIs" dxfId="1125" priority="1273" stopIfTrue="1" operator="equal">
      <formula>"Indicate Date"</formula>
    </cfRule>
  </conditionalFormatting>
  <conditionalFormatting sqref="J601">
    <cfRule type="cellIs" dxfId="1124" priority="1285" stopIfTrue="1" operator="equal">
      <formula>0</formula>
    </cfRule>
  </conditionalFormatting>
  <conditionalFormatting sqref="K601:AA601 I601 AP601 AF601:AN601 AC601:AD601">
    <cfRule type="expression" dxfId="1123" priority="1284" stopIfTrue="1">
      <formula>LEN(TRIM(I601))=0</formula>
    </cfRule>
  </conditionalFormatting>
  <conditionalFormatting sqref="E600:H600">
    <cfRule type="cellIs" dxfId="1122" priority="1286" stopIfTrue="1" operator="equal">
      <formula>"Indicate Date"</formula>
    </cfRule>
  </conditionalFormatting>
  <conditionalFormatting sqref="J605">
    <cfRule type="cellIs" dxfId="1121" priority="1263" stopIfTrue="1" operator="equal">
      <formula>0</formula>
    </cfRule>
  </conditionalFormatting>
  <conditionalFormatting sqref="B605:D605 AC605:AD605 AF605:AN605 AP605 I605 K605:AA605">
    <cfRule type="expression" dxfId="1120" priority="1262" stopIfTrue="1">
      <formula>LEN(TRIM(B605))=0</formula>
    </cfRule>
  </conditionalFormatting>
  <conditionalFormatting sqref="B601 D601">
    <cfRule type="expression" dxfId="1119" priority="1283" stopIfTrue="1">
      <formula>LEN(TRIM(B601))=0</formula>
    </cfRule>
  </conditionalFormatting>
  <conditionalFormatting sqref="C600:C602">
    <cfRule type="expression" dxfId="1118" priority="1267" stopIfTrue="1">
      <formula>LEN(TRIM(C600))=0</formula>
    </cfRule>
  </conditionalFormatting>
  <conditionalFormatting sqref="A601">
    <cfRule type="expression" dxfId="1117" priority="1281" stopIfTrue="1">
      <formula>LEN(TRIM(A601))=0</formula>
    </cfRule>
  </conditionalFormatting>
  <conditionalFormatting sqref="E601:H601">
    <cfRule type="cellIs" dxfId="1116" priority="1279" stopIfTrue="1" operator="equal">
      <formula>"Indicate Date"</formula>
    </cfRule>
  </conditionalFormatting>
  <conditionalFormatting sqref="G618:H618">
    <cfRule type="cellIs" dxfId="1115" priority="1209" stopIfTrue="1" operator="equal">
      <formula>"Indicate Date"</formula>
    </cfRule>
  </conditionalFormatting>
  <conditionalFormatting sqref="J602">
    <cfRule type="cellIs" dxfId="1114" priority="1278" stopIfTrue="1" operator="equal">
      <formula>0</formula>
    </cfRule>
  </conditionalFormatting>
  <conditionalFormatting sqref="K602:AA602 I602 AP602 AF602:AN602 AC602:AD602">
    <cfRule type="expression" dxfId="1113" priority="1277" stopIfTrue="1">
      <formula>LEN(TRIM(I602))=0</formula>
    </cfRule>
  </conditionalFormatting>
  <conditionalFormatting sqref="B602 D602">
    <cfRule type="expression" dxfId="1112" priority="1276" stopIfTrue="1">
      <formula>LEN(TRIM(B602))=0</formula>
    </cfRule>
  </conditionalFormatting>
  <conditionalFormatting sqref="AC623:AD623 AF623:AN623 AP623 I623 K623:AA623 A623:D623">
    <cfRule type="expression" dxfId="1111" priority="1271" stopIfTrue="1">
      <formula>LEN(TRIM(A623))=0</formula>
    </cfRule>
  </conditionalFormatting>
  <conditionalFormatting sqref="A602">
    <cfRule type="expression" dxfId="1110" priority="1274" stopIfTrue="1">
      <formula>LEN(TRIM(A602))=0</formula>
    </cfRule>
  </conditionalFormatting>
  <conditionalFormatting sqref="J623">
    <cfRule type="cellIs" dxfId="1109" priority="1272" stopIfTrue="1" operator="equal">
      <formula>0</formula>
    </cfRule>
  </conditionalFormatting>
  <conditionalFormatting sqref="C599">
    <cfRule type="expression" dxfId="1108" priority="1266" stopIfTrue="1">
      <formula>LEN(TRIM(C599))=0</formula>
    </cfRule>
  </conditionalFormatting>
  <conditionalFormatting sqref="E623:H623">
    <cfRule type="cellIs" dxfId="1107" priority="1270" stopIfTrue="1" operator="equal">
      <formula>"Indicate Date"</formula>
    </cfRule>
  </conditionalFormatting>
  <conditionalFormatting sqref="E624:H624">
    <cfRule type="cellIs" dxfId="1106" priority="1269" stopIfTrue="1" operator="equal">
      <formula>"Indicate Date"</formula>
    </cfRule>
  </conditionalFormatting>
  <conditionalFormatting sqref="E629:H629">
    <cfRule type="cellIs" dxfId="1105" priority="1268" stopIfTrue="1" operator="equal">
      <formula>"Indicate Date"</formula>
    </cfRule>
  </conditionalFormatting>
  <conditionalFormatting sqref="AC607:AD607 AF607:AN607 AP607 I607 K607:AA607 A607 D607">
    <cfRule type="expression" dxfId="1104" priority="1257" stopIfTrue="1">
      <formula>LEN(TRIM(A607))=0</formula>
    </cfRule>
  </conditionalFormatting>
  <conditionalFormatting sqref="A605">
    <cfRule type="expression" dxfId="1103" priority="1260" stopIfTrue="1">
      <formula>LEN(TRIM(A605))=0</formula>
    </cfRule>
  </conditionalFormatting>
  <conditionalFormatting sqref="C603">
    <cfRule type="expression" dxfId="1102" priority="1265" stopIfTrue="1">
      <formula>LEN(TRIM(C603))=0</formula>
    </cfRule>
  </conditionalFormatting>
  <conditionalFormatting sqref="E604:H604">
    <cfRule type="cellIs" dxfId="1101" priority="1264" stopIfTrue="1" operator="equal">
      <formula>"Indicate Date"</formula>
    </cfRule>
  </conditionalFormatting>
  <conditionalFormatting sqref="J607">
    <cfRule type="cellIs" dxfId="1100" priority="1258" stopIfTrue="1" operator="equal">
      <formula>0</formula>
    </cfRule>
  </conditionalFormatting>
  <conditionalFormatting sqref="AC608:AD608 AF608:AN608 AP608 I608 K608:AA608 A608 D608">
    <cfRule type="expression" dxfId="1099" priority="1251" stopIfTrue="1">
      <formula>LEN(TRIM(A608))=0</formula>
    </cfRule>
  </conditionalFormatting>
  <conditionalFormatting sqref="B607">
    <cfRule type="expression" dxfId="1098" priority="1255" stopIfTrue="1">
      <formula>LEN(TRIM(B607))=0</formula>
    </cfRule>
  </conditionalFormatting>
  <conditionalFormatting sqref="B606">
    <cfRule type="expression" dxfId="1097" priority="1259" stopIfTrue="1">
      <formula>LEN(TRIM(B606))=0</formula>
    </cfRule>
  </conditionalFormatting>
  <conditionalFormatting sqref="C606:C608">
    <cfRule type="expression" dxfId="1096" priority="1248" stopIfTrue="1">
      <formula>LEN(TRIM(C606))=0</formula>
    </cfRule>
  </conditionalFormatting>
  <conditionalFormatting sqref="AC612:AD612 AF612:AN612 AP612 I612 K612:AA612 A612 D612">
    <cfRule type="expression" dxfId="1095" priority="1235" stopIfTrue="1">
      <formula>LEN(TRIM(A612))=0</formula>
    </cfRule>
  </conditionalFormatting>
  <conditionalFormatting sqref="J608">
    <cfRule type="cellIs" dxfId="1094" priority="1252" stopIfTrue="1" operator="equal">
      <formula>0</formula>
    </cfRule>
  </conditionalFormatting>
  <conditionalFormatting sqref="E606:H606">
    <cfRule type="cellIs" dxfId="1093" priority="1254" stopIfTrue="1" operator="equal">
      <formula>"Indicate Date"</formula>
    </cfRule>
  </conditionalFormatting>
  <conditionalFormatting sqref="C610:C611 C617">
    <cfRule type="expression" dxfId="1092" priority="1238" stopIfTrue="1">
      <formula>LEN(TRIM(C610))=0</formula>
    </cfRule>
  </conditionalFormatting>
  <conditionalFormatting sqref="E608:H608">
    <cfRule type="cellIs" dxfId="1091" priority="1249" stopIfTrue="1" operator="equal">
      <formula>"Indicate Date"</formula>
    </cfRule>
  </conditionalFormatting>
  <conditionalFormatting sqref="F607:H607">
    <cfRule type="cellIs" dxfId="1090" priority="1253" stopIfTrue="1" operator="equal">
      <formula>"Indicate Date"</formula>
    </cfRule>
  </conditionalFormatting>
  <conditionalFormatting sqref="B609">
    <cfRule type="expression" dxfId="1089" priority="1245" stopIfTrue="1">
      <formula>LEN(TRIM(B609))=0</formula>
    </cfRule>
  </conditionalFormatting>
  <conditionalFormatting sqref="J612">
    <cfRule type="cellIs" dxfId="1088" priority="1236" stopIfTrue="1" operator="equal">
      <formula>0</formula>
    </cfRule>
  </conditionalFormatting>
  <conditionalFormatting sqref="B608">
    <cfRule type="expression" dxfId="1087" priority="1250" stopIfTrue="1">
      <formula>LEN(TRIM(B608))=0</formula>
    </cfRule>
  </conditionalFormatting>
  <conditionalFormatting sqref="F614:H614">
    <cfRule type="cellIs" dxfId="1086" priority="1216" stopIfTrue="1" operator="equal">
      <formula>"Indicate Date"</formula>
    </cfRule>
  </conditionalFormatting>
  <conditionalFormatting sqref="B617">
    <cfRule type="expression" dxfId="1085" priority="1215" stopIfTrue="1">
      <formula>LEN(TRIM(B617))=0</formula>
    </cfRule>
  </conditionalFormatting>
  <conditionalFormatting sqref="C609">
    <cfRule type="expression" dxfId="1084" priority="1243" stopIfTrue="1">
      <formula>LEN(TRIM(C609))=0</formula>
    </cfRule>
  </conditionalFormatting>
  <conditionalFormatting sqref="E622:F622">
    <cfRule type="cellIs" dxfId="1083" priority="1189" stopIfTrue="1" operator="equal">
      <formula>"Indicate Date"</formula>
    </cfRule>
  </conditionalFormatting>
  <conditionalFormatting sqref="AC609:AD609 AF609:AN609 AP609 I609 K609:AA609 A609 D609">
    <cfRule type="expression" dxfId="1082" priority="1246" stopIfTrue="1">
      <formula>LEN(TRIM(A609))=0</formula>
    </cfRule>
  </conditionalFormatting>
  <conditionalFormatting sqref="J609">
    <cfRule type="cellIs" dxfId="1081" priority="1247" stopIfTrue="1" operator="equal">
      <formula>0</formula>
    </cfRule>
  </conditionalFormatting>
  <conditionalFormatting sqref="AC613:AD613 AF613:AN613 AP613 I613 K613:AA613 A613 D613 D615 A615 K615:AA615 I615 AP615 AF615:AN615 AC615:AD615">
    <cfRule type="expression" dxfId="1080" priority="1229" stopIfTrue="1">
      <formula>LEN(TRIM(A613))=0</formula>
    </cfRule>
  </conditionalFormatting>
  <conditionalFormatting sqref="F609:H609">
    <cfRule type="cellIs" dxfId="1079" priority="1242" stopIfTrue="1" operator="equal">
      <formula>"Indicate Date"</formula>
    </cfRule>
  </conditionalFormatting>
  <conditionalFormatting sqref="B613 B615">
    <cfRule type="expression" dxfId="1078" priority="1228" stopIfTrue="1">
      <formula>LEN(TRIM(B613))=0</formula>
    </cfRule>
  </conditionalFormatting>
  <conditionalFormatting sqref="AC610:AD611 AF610:AN611 AP610:AP611 I610:I611 K610:AA611 A610:A611 D610:D611 D617 A617 K617:AA617 I617 AP617 AF617:AN617 AC617:AD617">
    <cfRule type="expression" dxfId="1077" priority="1240" stopIfTrue="1">
      <formula>LEN(TRIM(A610))=0</formula>
    </cfRule>
  </conditionalFormatting>
  <conditionalFormatting sqref="J610:J611 J617">
    <cfRule type="cellIs" dxfId="1076" priority="1241" stopIfTrue="1" operator="equal">
      <formula>0</formula>
    </cfRule>
  </conditionalFormatting>
  <conditionalFormatting sqref="B610:B611">
    <cfRule type="expression" dxfId="1075" priority="1239" stopIfTrue="1">
      <formula>LEN(TRIM(B610))=0</formula>
    </cfRule>
  </conditionalFormatting>
  <conditionalFormatting sqref="E610:H610 E617:H617 F611:H611">
    <cfRule type="cellIs" dxfId="1074" priority="1237" stopIfTrue="1" operator="equal">
      <formula>"Indicate Date"</formula>
    </cfRule>
  </conditionalFormatting>
  <conditionalFormatting sqref="C612">
    <cfRule type="expression" dxfId="1073" priority="1233" stopIfTrue="1">
      <formula>LEN(TRIM(C612))=0</formula>
    </cfRule>
  </conditionalFormatting>
  <conditionalFormatting sqref="B616">
    <cfRule type="expression" dxfId="1072" priority="1223" stopIfTrue="1">
      <formula>LEN(TRIM(B616))=0</formula>
    </cfRule>
  </conditionalFormatting>
  <conditionalFormatting sqref="J613 J615">
    <cfRule type="cellIs" dxfId="1071" priority="1230" stopIfTrue="1" operator="equal">
      <formula>0</formula>
    </cfRule>
  </conditionalFormatting>
  <conditionalFormatting sqref="B612">
    <cfRule type="expression" dxfId="1070" priority="1234" stopIfTrue="1">
      <formula>LEN(TRIM(B612))=0</formula>
    </cfRule>
  </conditionalFormatting>
  <conditionalFormatting sqref="F612:H612">
    <cfRule type="cellIs" dxfId="1069" priority="1231" stopIfTrue="1" operator="equal">
      <formula>"Indicate Date"</formula>
    </cfRule>
  </conditionalFormatting>
  <conditionalFormatting sqref="F616:H616">
    <cfRule type="cellIs" dxfId="1068" priority="1221" stopIfTrue="1" operator="equal">
      <formula>"Indicate Date"</formula>
    </cfRule>
  </conditionalFormatting>
  <conditionalFormatting sqref="C613 C615">
    <cfRule type="expression" dxfId="1067" priority="1227" stopIfTrue="1">
      <formula>LEN(TRIM(C613))=0</formula>
    </cfRule>
  </conditionalFormatting>
  <conditionalFormatting sqref="D614 A614 K614:AA614 I614 AP614 AF614:AN614 AC614:AD614">
    <cfRule type="expression" dxfId="1066" priority="1219" stopIfTrue="1">
      <formula>LEN(TRIM(A614))=0</formula>
    </cfRule>
  </conditionalFormatting>
  <conditionalFormatting sqref="J614">
    <cfRule type="cellIs" dxfId="1065" priority="1220" stopIfTrue="1" operator="equal">
      <formula>0</formula>
    </cfRule>
  </conditionalFormatting>
  <conditionalFormatting sqref="C616">
    <cfRule type="expression" dxfId="1064" priority="1222" stopIfTrue="1">
      <formula>LEN(TRIM(C616))=0</formula>
    </cfRule>
  </conditionalFormatting>
  <conditionalFormatting sqref="F613:H613 F615:H615">
    <cfRule type="cellIs" dxfId="1063" priority="1226" stopIfTrue="1" operator="equal">
      <formula>"Indicate Date"</formula>
    </cfRule>
  </conditionalFormatting>
  <conditionalFormatting sqref="B618">
    <cfRule type="expression" dxfId="1062" priority="1210" stopIfTrue="1">
      <formula>LEN(TRIM(B618))=0</formula>
    </cfRule>
  </conditionalFormatting>
  <conditionalFormatting sqref="AC616:AD616 AF616:AN616 AP616 I616 K616:AA616 A616 D616">
    <cfRule type="expression" dxfId="1061" priority="1224" stopIfTrue="1">
      <formula>LEN(TRIM(A616))=0</formula>
    </cfRule>
  </conditionalFormatting>
  <conditionalFormatting sqref="J616">
    <cfRule type="cellIs" dxfId="1060" priority="1225" stopIfTrue="1" operator="equal">
      <formula>0</formula>
    </cfRule>
  </conditionalFormatting>
  <conditionalFormatting sqref="C614">
    <cfRule type="expression" dxfId="1059" priority="1217" stopIfTrue="1">
      <formula>LEN(TRIM(C614))=0</formula>
    </cfRule>
  </conditionalFormatting>
  <conditionalFormatting sqref="B614">
    <cfRule type="expression" dxfId="1058" priority="1218" stopIfTrue="1">
      <formula>LEN(TRIM(B614))=0</formula>
    </cfRule>
  </conditionalFormatting>
  <conditionalFormatting sqref="D618 A618 K618:AA618 I618 AP618 AF618:AN618 AC618:AD618">
    <cfRule type="expression" dxfId="1057" priority="1213" stopIfTrue="1">
      <formula>LEN(TRIM(A618))=0</formula>
    </cfRule>
  </conditionalFormatting>
  <conditionalFormatting sqref="B619:B620 B622">
    <cfRule type="expression" dxfId="1056" priority="1204" stopIfTrue="1">
      <formula>LEN(TRIM(B619))=0</formula>
    </cfRule>
  </conditionalFormatting>
  <conditionalFormatting sqref="F559">
    <cfRule type="cellIs" dxfId="1055" priority="1185" stopIfTrue="1" operator="equal">
      <formula>"Indicate Date"</formula>
    </cfRule>
  </conditionalFormatting>
  <conditionalFormatting sqref="C618">
    <cfRule type="expression" dxfId="1054" priority="1212" stopIfTrue="1">
      <formula>LEN(TRIM(C618))=0</formula>
    </cfRule>
  </conditionalFormatting>
  <conditionalFormatting sqref="C619:C620 C622">
    <cfRule type="expression" dxfId="1053" priority="1206" stopIfTrue="1">
      <formula>LEN(TRIM(C619))=0</formula>
    </cfRule>
  </conditionalFormatting>
  <conditionalFormatting sqref="J618">
    <cfRule type="cellIs" dxfId="1052" priority="1214" stopIfTrue="1" operator="equal">
      <formula>0</formula>
    </cfRule>
  </conditionalFormatting>
  <conditionalFormatting sqref="E618:F618">
    <cfRule type="cellIs" dxfId="1051" priority="1211" stopIfTrue="1" operator="equal">
      <formula>"Indicate Date"</formula>
    </cfRule>
  </conditionalFormatting>
  <conditionalFormatting sqref="G619:H619">
    <cfRule type="cellIs" dxfId="1050" priority="1201" stopIfTrue="1" operator="equal">
      <formula>"Indicate Date"</formula>
    </cfRule>
  </conditionalFormatting>
  <conditionalFormatting sqref="G620:H620">
    <cfRule type="cellIs" dxfId="1049" priority="1199" stopIfTrue="1" operator="equal">
      <formula>"Indicate Date"</formula>
    </cfRule>
  </conditionalFormatting>
  <conditionalFormatting sqref="G622:H622">
    <cfRule type="cellIs" dxfId="1048" priority="1188" stopIfTrue="1" operator="equal">
      <formula>"Indicate Date"</formula>
    </cfRule>
  </conditionalFormatting>
  <conditionalFormatting sqref="D620 A619:A620 K619:AA620 I620 AP619:AP620 AF619:AN620 AC619:AD620 AC622:AD622 AF622:AN622 AP622 I622 K622:AA622 A622 D622">
    <cfRule type="expression" dxfId="1047" priority="1207" stopIfTrue="1">
      <formula>LEN(TRIM(A619))=0</formula>
    </cfRule>
  </conditionalFormatting>
  <conditionalFormatting sqref="J620 J622">
    <cfRule type="cellIs" dxfId="1046" priority="1208" stopIfTrue="1" operator="equal">
      <formula>0</formula>
    </cfRule>
  </conditionalFormatting>
  <conditionalFormatting sqref="E620:F620">
    <cfRule type="cellIs" dxfId="1045" priority="1205" stopIfTrue="1" operator="equal">
      <formula>"Indicate Date"</formula>
    </cfRule>
  </conditionalFormatting>
  <conditionalFormatting sqref="E619:F619">
    <cfRule type="cellIs" dxfId="1044" priority="1202" stopIfTrue="1" operator="equal">
      <formula>"Indicate Date"</formula>
    </cfRule>
  </conditionalFormatting>
  <conditionalFormatting sqref="J619">
    <cfRule type="cellIs" dxfId="1043" priority="1200" stopIfTrue="1" operator="equal">
      <formula>0</formula>
    </cfRule>
  </conditionalFormatting>
  <conditionalFormatting sqref="E559">
    <cfRule type="cellIs" dxfId="1042" priority="1184" stopIfTrue="1" operator="equal">
      <formula>"Indicate Date"</formula>
    </cfRule>
  </conditionalFormatting>
  <conditionalFormatting sqref="C621">
    <cfRule type="expression" dxfId="1041" priority="1196" stopIfTrue="1">
      <formula>LEN(TRIM(C621))=0</formula>
    </cfRule>
  </conditionalFormatting>
  <conditionalFormatting sqref="B621">
    <cfRule type="expression" dxfId="1040" priority="1194" stopIfTrue="1">
      <formula>LEN(TRIM(B621))=0</formula>
    </cfRule>
  </conditionalFormatting>
  <conditionalFormatting sqref="AC621:AD621 AF621:AN621 AP621 I621 K621:AA621 A621">
    <cfRule type="expression" dxfId="1039" priority="1197" stopIfTrue="1">
      <formula>LEN(TRIM(A621))=0</formula>
    </cfRule>
  </conditionalFormatting>
  <conditionalFormatting sqref="J621">
    <cfRule type="cellIs" dxfId="1038" priority="1198" stopIfTrue="1" operator="equal">
      <formula>0</formula>
    </cfRule>
  </conditionalFormatting>
  <conditionalFormatting sqref="E621:F621">
    <cfRule type="cellIs" dxfId="1037" priority="1192" stopIfTrue="1" operator="equal">
      <formula>"Indicate Date"</formula>
    </cfRule>
  </conditionalFormatting>
  <conditionalFormatting sqref="G621:H621">
    <cfRule type="cellIs" dxfId="1036" priority="1191" stopIfTrue="1" operator="equal">
      <formula>"Indicate Date"</formula>
    </cfRule>
  </conditionalFormatting>
  <conditionalFormatting sqref="D621">
    <cfRule type="expression" dxfId="1035" priority="1190" stopIfTrue="1">
      <formula>LEN(TRIM(D621))=0</formula>
    </cfRule>
  </conditionalFormatting>
  <conditionalFormatting sqref="J559">
    <cfRule type="cellIs" dxfId="1034" priority="1187" stopIfTrue="1" operator="equal">
      <formula>0</formula>
    </cfRule>
  </conditionalFormatting>
  <conditionalFormatting sqref="L559:AA559 I559 AP559 AF559:AN559 AC559:AD559 A559:D559">
    <cfRule type="expression" dxfId="1033" priority="1186" stopIfTrue="1">
      <formula>LEN(TRIM(A559))=0</formula>
    </cfRule>
  </conditionalFormatting>
  <conditionalFormatting sqref="F560:H560 F562:H564">
    <cfRule type="cellIs" dxfId="1032" priority="1181" stopIfTrue="1" operator="equal">
      <formula>"Indicate Date"</formula>
    </cfRule>
  </conditionalFormatting>
  <conditionalFormatting sqref="E562:E564">
    <cfRule type="cellIs" dxfId="1031" priority="1180" stopIfTrue="1" operator="equal">
      <formula>"Indicate Date"</formula>
    </cfRule>
  </conditionalFormatting>
  <conditionalFormatting sqref="J560:J564">
    <cfRule type="cellIs" dxfId="1030" priority="1183" stopIfTrue="1" operator="equal">
      <formula>0</formula>
    </cfRule>
  </conditionalFormatting>
  <conditionalFormatting sqref="D560:D561 A561:B564 AC560:AD564 AF560:AN564 AP560:AP564 I560:I564 K563:AA564 L560:AA562 D564">
    <cfRule type="expression" dxfId="1029" priority="1182" stopIfTrue="1">
      <formula>LEN(TRIM(A560))=0</formula>
    </cfRule>
  </conditionalFormatting>
  <conditionalFormatting sqref="C560:C564">
    <cfRule type="expression" dxfId="1028" priority="1179" stopIfTrue="1">
      <formula>LEN(TRIM(C560))=0</formula>
    </cfRule>
  </conditionalFormatting>
  <conditionalFormatting sqref="A560:B560">
    <cfRule type="expression" dxfId="1027" priority="1178" stopIfTrue="1">
      <formula>LEN(TRIM(A560))=0</formula>
    </cfRule>
  </conditionalFormatting>
  <conditionalFormatting sqref="E560">
    <cfRule type="cellIs" dxfId="1026" priority="1177" stopIfTrue="1" operator="equal">
      <formula>"Indicate Date"</formula>
    </cfRule>
  </conditionalFormatting>
  <conditionalFormatting sqref="G559:H559">
    <cfRule type="cellIs" dxfId="1025" priority="1176" stopIfTrue="1" operator="equal">
      <formula>"Indicate Date"</formula>
    </cfRule>
  </conditionalFormatting>
  <conditionalFormatting sqref="E561:H561">
    <cfRule type="cellIs" dxfId="1024" priority="1170" stopIfTrue="1" operator="equal">
      <formula>"Indicate Date"</formula>
    </cfRule>
  </conditionalFormatting>
  <conditionalFormatting sqref="K559">
    <cfRule type="expression" dxfId="1023" priority="1169" stopIfTrue="1">
      <formula>LEN(TRIM(K559))=0</formula>
    </cfRule>
  </conditionalFormatting>
  <conditionalFormatting sqref="K560:K562">
    <cfRule type="expression" dxfId="1022" priority="1168" stopIfTrue="1">
      <formula>LEN(TRIM(K560))=0</formula>
    </cfRule>
  </conditionalFormatting>
  <conditionalFormatting sqref="F565:H565">
    <cfRule type="cellIs" dxfId="1021" priority="1165" stopIfTrue="1" operator="equal">
      <formula>"Indicate Date"</formula>
    </cfRule>
  </conditionalFormatting>
  <conditionalFormatting sqref="E565">
    <cfRule type="cellIs" dxfId="1020" priority="1164" stopIfTrue="1" operator="equal">
      <formula>"Indicate Date"</formula>
    </cfRule>
  </conditionalFormatting>
  <conditionalFormatting sqref="J565:J566">
    <cfRule type="cellIs" dxfId="1019" priority="1167" stopIfTrue="1" operator="equal">
      <formula>0</formula>
    </cfRule>
  </conditionalFormatting>
  <conditionalFormatting sqref="D565:D566 AC565:AD566 AF565:AN566 AP565:AP566 I565:I566 K565:AA566 A566">
    <cfRule type="expression" dxfId="1018" priority="1166" stopIfTrue="1">
      <formula>LEN(TRIM(A565))=0</formula>
    </cfRule>
  </conditionalFormatting>
  <conditionalFormatting sqref="C565:C566">
    <cfRule type="expression" dxfId="1017" priority="1163" stopIfTrue="1">
      <formula>LEN(TRIM(C565))=0</formula>
    </cfRule>
  </conditionalFormatting>
  <conditionalFormatting sqref="B566">
    <cfRule type="expression" dxfId="1016" priority="1162" stopIfTrue="1">
      <formula>LEN(TRIM(B566))=0</formula>
    </cfRule>
  </conditionalFormatting>
  <conditionalFormatting sqref="B565">
    <cfRule type="expression" dxfId="1015" priority="1161" stopIfTrue="1">
      <formula>LEN(TRIM(B565))=0</formula>
    </cfRule>
  </conditionalFormatting>
  <conditionalFormatting sqref="A565">
    <cfRule type="expression" dxfId="1014" priority="1160" stopIfTrue="1">
      <formula>LEN(TRIM(A565))=0</formula>
    </cfRule>
  </conditionalFormatting>
  <conditionalFormatting sqref="F566">
    <cfRule type="cellIs" dxfId="1013" priority="1159" stopIfTrue="1" operator="equal">
      <formula>"Indicate Date"</formula>
    </cfRule>
  </conditionalFormatting>
  <conditionalFormatting sqref="E566">
    <cfRule type="cellIs" dxfId="1012" priority="1158" stopIfTrue="1" operator="equal">
      <formula>"Indicate Date"</formula>
    </cfRule>
  </conditionalFormatting>
  <conditionalFormatting sqref="G566:H566">
    <cfRule type="cellIs" dxfId="1011" priority="1157" stopIfTrue="1" operator="equal">
      <formula>"Indicate Date"</formula>
    </cfRule>
  </conditionalFormatting>
  <conditionalFormatting sqref="J498">
    <cfRule type="cellIs" dxfId="1010" priority="1156" stopIfTrue="1" operator="equal">
      <formula>0</formula>
    </cfRule>
  </conditionalFormatting>
  <conditionalFormatting sqref="AC498:AD498 AF498:AN498 AP498 K498:AA498 D498">
    <cfRule type="expression" dxfId="1009" priority="1153" stopIfTrue="1">
      <formula>LEN(TRIM(D498))=0</formula>
    </cfRule>
  </conditionalFormatting>
  <conditionalFormatting sqref="B498">
    <cfRule type="expression" dxfId="1008" priority="1154" stopIfTrue="1">
      <formula>LEN(TRIM(B498))=0</formula>
    </cfRule>
  </conditionalFormatting>
  <conditionalFormatting sqref="C498">
    <cfRule type="expression" dxfId="1007" priority="1152" stopIfTrue="1">
      <formula>LEN(TRIM(C498))=0</formula>
    </cfRule>
  </conditionalFormatting>
  <conditionalFormatting sqref="E498:H498">
    <cfRule type="cellIs" dxfId="1006" priority="1151" stopIfTrue="1" operator="equal">
      <formula>"Indicate Date"</formula>
    </cfRule>
  </conditionalFormatting>
  <conditionalFormatting sqref="A497:A498">
    <cfRule type="expression" dxfId="1005" priority="1150" stopIfTrue="1">
      <formula>LEN(TRIM(A497))=0</formula>
    </cfRule>
  </conditionalFormatting>
  <conditionalFormatting sqref="J499">
    <cfRule type="cellIs" dxfId="1004" priority="1149" stopIfTrue="1" operator="equal">
      <formula>0</formula>
    </cfRule>
  </conditionalFormatting>
  <conditionalFormatting sqref="AC499:AD499 AF499:AN499 AP499 K499:AA499 D499">
    <cfRule type="expression" dxfId="1003" priority="1147" stopIfTrue="1">
      <formula>LEN(TRIM(D499))=0</formula>
    </cfRule>
  </conditionalFormatting>
  <conditionalFormatting sqref="B499">
    <cfRule type="expression" dxfId="1002" priority="1148" stopIfTrue="1">
      <formula>LEN(TRIM(B499))=0</formula>
    </cfRule>
  </conditionalFormatting>
  <conditionalFormatting sqref="C499">
    <cfRule type="expression" dxfId="1001" priority="1146" stopIfTrue="1">
      <formula>LEN(TRIM(C499))=0</formula>
    </cfRule>
  </conditionalFormatting>
  <conditionalFormatting sqref="E499:H499">
    <cfRule type="cellIs" dxfId="1000" priority="1145" stopIfTrue="1" operator="equal">
      <formula>"Indicate Date"</formula>
    </cfRule>
  </conditionalFormatting>
  <conditionalFormatting sqref="A499">
    <cfRule type="expression" dxfId="999" priority="1144" stopIfTrue="1">
      <formula>LEN(TRIM(A499))=0</formula>
    </cfRule>
  </conditionalFormatting>
  <conditionalFormatting sqref="E500:H500">
    <cfRule type="cellIs" dxfId="998" priority="1143" stopIfTrue="1" operator="equal">
      <formula>"Indicate Date"</formula>
    </cfRule>
  </conditionalFormatting>
  <conditionalFormatting sqref="E506:H506">
    <cfRule type="cellIs" dxfId="997" priority="1142" stopIfTrue="1" operator="equal">
      <formula>"Indicate Date"</formula>
    </cfRule>
  </conditionalFormatting>
  <conditionalFormatting sqref="E507:H507">
    <cfRule type="cellIs" dxfId="996" priority="1140" stopIfTrue="1" operator="equal">
      <formula>"Indicate Date"</formula>
    </cfRule>
  </conditionalFormatting>
  <conditionalFormatting sqref="J507">
    <cfRule type="cellIs" dxfId="995" priority="1141" stopIfTrue="1" operator="equal">
      <formula>0</formula>
    </cfRule>
  </conditionalFormatting>
  <conditionalFormatting sqref="B507:D507 AC507:AD507 AF507:AN507 AP507 I507 K507:AA507">
    <cfRule type="expression" dxfId="994" priority="1139" stopIfTrue="1">
      <formula>LEN(TRIM(B507))=0</formula>
    </cfRule>
  </conditionalFormatting>
  <conditionalFormatting sqref="A507">
    <cfRule type="expression" dxfId="993" priority="1138" stopIfTrue="1">
      <formula>LEN(TRIM(A507))=0</formula>
    </cfRule>
  </conditionalFormatting>
  <conditionalFormatting sqref="A508:A509">
    <cfRule type="expression" dxfId="992" priority="1137" stopIfTrue="1">
      <formula>LEN(TRIM(A508))=0</formula>
    </cfRule>
  </conditionalFormatting>
  <conditionalFormatting sqref="G508:H508">
    <cfRule type="cellIs" dxfId="991" priority="1136" stopIfTrue="1" operator="equal">
      <formula>"Indicate Date"</formula>
    </cfRule>
  </conditionalFormatting>
  <conditionalFormatting sqref="J510">
    <cfRule type="cellIs" dxfId="990" priority="1135" stopIfTrue="1" operator="equal">
      <formula>0</formula>
    </cfRule>
  </conditionalFormatting>
  <conditionalFormatting sqref="AC510:AD510 AF510:AN510 AP510 K510:AA510 B510">
    <cfRule type="expression" dxfId="989" priority="1133" stopIfTrue="1">
      <formula>LEN(TRIM(B510))=0</formula>
    </cfRule>
  </conditionalFormatting>
  <conditionalFormatting sqref="A510">
    <cfRule type="expression" dxfId="988" priority="1132" stopIfTrue="1">
      <formula>LEN(TRIM(A510))=0</formula>
    </cfRule>
  </conditionalFormatting>
  <conditionalFormatting sqref="G509:H509">
    <cfRule type="cellIs" dxfId="987" priority="1129" stopIfTrue="1" operator="equal">
      <formula>"Indicate Date"</formula>
    </cfRule>
  </conditionalFormatting>
  <conditionalFormatting sqref="D509:D510">
    <cfRule type="expression" dxfId="986" priority="1130" stopIfTrue="1">
      <formula>LEN(TRIM(D509))=0</formula>
    </cfRule>
  </conditionalFormatting>
  <conditionalFormatting sqref="G510:H510">
    <cfRule type="cellIs" dxfId="985" priority="1128" stopIfTrue="1" operator="equal">
      <formula>"Indicate Date"</formula>
    </cfRule>
  </conditionalFormatting>
  <conditionalFormatting sqref="E510:F510">
    <cfRule type="cellIs" dxfId="984" priority="1127" stopIfTrue="1" operator="equal">
      <formula>"Indicate Date"</formula>
    </cfRule>
  </conditionalFormatting>
  <conditionalFormatting sqref="G511:H511">
    <cfRule type="cellIs" dxfId="983" priority="1120" stopIfTrue="1" operator="equal">
      <formula>"Indicate Date"</formula>
    </cfRule>
  </conditionalFormatting>
  <conditionalFormatting sqref="J512">
    <cfRule type="cellIs" dxfId="982" priority="1126" stopIfTrue="1" operator="equal">
      <formula>0</formula>
    </cfRule>
  </conditionalFormatting>
  <conditionalFormatting sqref="A512:D512 L512:AA512 I512 AP512 AF512:AN512 AC512:AD512">
    <cfRule type="expression" dxfId="981" priority="1124" stopIfTrue="1">
      <formula>LEN(TRIM(A512))=0</formula>
    </cfRule>
  </conditionalFormatting>
  <conditionalFormatting sqref="F512">
    <cfRule type="cellIs" dxfId="980" priority="1118" stopIfTrue="1" operator="equal">
      <formula>"Indicate Date"</formula>
    </cfRule>
  </conditionalFormatting>
  <conditionalFormatting sqref="K512">
    <cfRule type="expression" dxfId="979" priority="1122" stopIfTrue="1">
      <formula>LEN(TRIM(K512))=0</formula>
    </cfRule>
  </conditionalFormatting>
  <conditionalFormatting sqref="F511">
    <cfRule type="cellIs" dxfId="978" priority="1121" stopIfTrue="1" operator="equal">
      <formula>"Indicate Date"</formula>
    </cfRule>
  </conditionalFormatting>
  <conditionalFormatting sqref="E511:E512">
    <cfRule type="cellIs" dxfId="977" priority="1117" stopIfTrue="1" operator="equal">
      <formula>"Indicate Date"</formula>
    </cfRule>
  </conditionalFormatting>
  <conditionalFormatting sqref="G512:H512">
    <cfRule type="cellIs" dxfId="976" priority="1119" stopIfTrue="1" operator="equal">
      <formula>"Indicate Date"</formula>
    </cfRule>
  </conditionalFormatting>
  <conditionalFormatting sqref="E514:H514">
    <cfRule type="cellIs" dxfId="975" priority="1115" stopIfTrue="1" operator="equal">
      <formula>"Indicate Date"</formula>
    </cfRule>
  </conditionalFormatting>
  <conditionalFormatting sqref="E515:H515">
    <cfRule type="cellIs" dxfId="974" priority="1110" stopIfTrue="1" operator="equal">
      <formula>"Indicate Date"</formula>
    </cfRule>
  </conditionalFormatting>
  <conditionalFormatting sqref="J514">
    <cfRule type="cellIs" dxfId="973" priority="1116" stopIfTrue="1" operator="equal">
      <formula>0</formula>
    </cfRule>
  </conditionalFormatting>
  <conditionalFormatting sqref="AC514:AD514 AF514:AN514 AP514 I514 A514:D514 K514:AA514">
    <cfRule type="expression" dxfId="972" priority="1114" stopIfTrue="1">
      <formula>LEN(TRIM(A514))=0</formula>
    </cfRule>
  </conditionalFormatting>
  <conditionalFormatting sqref="E518:H518">
    <cfRule type="cellIs" dxfId="971" priority="1104" stopIfTrue="1" operator="equal">
      <formula>"Indicate Date"</formula>
    </cfRule>
  </conditionalFormatting>
  <conditionalFormatting sqref="J516">
    <cfRule type="cellIs" dxfId="970" priority="1113" stopIfTrue="1" operator="equal">
      <formula>0</formula>
    </cfRule>
  </conditionalFormatting>
  <conditionalFormatting sqref="K516:AA516 A516:D516 I516 AP516 AF516:AN516 AC516:AD516">
    <cfRule type="expression" dxfId="969" priority="1111" stopIfTrue="1">
      <formula>LEN(TRIM(A516))=0</formula>
    </cfRule>
  </conditionalFormatting>
  <conditionalFormatting sqref="E516:H516">
    <cfRule type="cellIs" dxfId="968" priority="1109" stopIfTrue="1" operator="equal">
      <formula>"Indicate Date"</formula>
    </cfRule>
  </conditionalFormatting>
  <conditionalFormatting sqref="J518">
    <cfRule type="cellIs" dxfId="967" priority="1108" stopIfTrue="1" operator="equal">
      <formula>0</formula>
    </cfRule>
  </conditionalFormatting>
  <conditionalFormatting sqref="AC518:AD518 AF518:AN518 AP518 I518 A518:D518 K518:AA518">
    <cfRule type="expression" dxfId="966" priority="1106" stopIfTrue="1">
      <formula>LEN(TRIM(A518))=0</formula>
    </cfRule>
  </conditionalFormatting>
  <conditionalFormatting sqref="E517:H517">
    <cfRule type="cellIs" dxfId="965" priority="1105" stopIfTrue="1" operator="equal">
      <formula>"Indicate Date"</formula>
    </cfRule>
  </conditionalFormatting>
  <conditionalFormatting sqref="E527:H527">
    <cfRule type="cellIs" dxfId="964" priority="1089" stopIfTrue="1" operator="equal">
      <formula>"Indicate Date"</formula>
    </cfRule>
  </conditionalFormatting>
  <conditionalFormatting sqref="F525">
    <cfRule type="cellIs" dxfId="963" priority="1095" stopIfTrue="1" operator="equal">
      <formula>"Indicate Date"</formula>
    </cfRule>
  </conditionalFormatting>
  <conditionalFormatting sqref="J525">
    <cfRule type="cellIs" dxfId="962" priority="1102" stopIfTrue="1" operator="equal">
      <formula>0</formula>
    </cfRule>
  </conditionalFormatting>
  <conditionalFormatting sqref="K525:AA525 A525:C525 I525 AP525 AF525:AN525 AC525:AD525">
    <cfRule type="expression" dxfId="961" priority="1100" stopIfTrue="1">
      <formula>LEN(TRIM(A525))=0</formula>
    </cfRule>
  </conditionalFormatting>
  <conditionalFormatting sqref="D524:D525">
    <cfRule type="expression" dxfId="960" priority="1099" stopIfTrue="1">
      <formula>LEN(TRIM(D524))=0</formula>
    </cfRule>
  </conditionalFormatting>
  <conditionalFormatting sqref="G524:H524">
    <cfRule type="cellIs" dxfId="959" priority="1097" stopIfTrue="1" operator="equal">
      <formula>"Indicate Date"</formula>
    </cfRule>
  </conditionalFormatting>
  <conditionalFormatting sqref="F524">
    <cfRule type="cellIs" dxfId="958" priority="1098" stopIfTrue="1" operator="equal">
      <formula>"Indicate Date"</formula>
    </cfRule>
  </conditionalFormatting>
  <conditionalFormatting sqref="E524:E525">
    <cfRule type="cellIs" dxfId="957" priority="1094" stopIfTrue="1" operator="equal">
      <formula>"Indicate Date"</formula>
    </cfRule>
  </conditionalFormatting>
  <conditionalFormatting sqref="G525:H525">
    <cfRule type="cellIs" dxfId="956" priority="1093" stopIfTrue="1" operator="equal">
      <formula>"Indicate Date"</formula>
    </cfRule>
  </conditionalFormatting>
  <conditionalFormatting sqref="G526:H526">
    <cfRule type="cellIs" dxfId="955" priority="1091" stopIfTrue="1" operator="equal">
      <formula>"Indicate Date"</formula>
    </cfRule>
  </conditionalFormatting>
  <conditionalFormatting sqref="F526">
    <cfRule type="cellIs" dxfId="954" priority="1092" stopIfTrue="1" operator="equal">
      <formula>"Indicate Date"</formula>
    </cfRule>
  </conditionalFormatting>
  <conditionalFormatting sqref="E526">
    <cfRule type="cellIs" dxfId="953" priority="1090" stopIfTrue="1" operator="equal">
      <formula>"Indicate Date"</formula>
    </cfRule>
  </conditionalFormatting>
  <conditionalFormatting sqref="E549:H549">
    <cfRule type="cellIs" dxfId="952" priority="1076" stopIfTrue="1" operator="equal">
      <formula>"Indicate Date"</formula>
    </cfRule>
  </conditionalFormatting>
  <conditionalFormatting sqref="G528:H528">
    <cfRule type="cellIs" dxfId="951" priority="1087" stopIfTrue="1" operator="equal">
      <formula>"Indicate Date"</formula>
    </cfRule>
  </conditionalFormatting>
  <conditionalFormatting sqref="F528">
    <cfRule type="cellIs" dxfId="950" priority="1088" stopIfTrue="1" operator="equal">
      <formula>"Indicate Date"</formula>
    </cfRule>
  </conditionalFormatting>
  <conditionalFormatting sqref="E528">
    <cfRule type="cellIs" dxfId="949" priority="1086" stopIfTrue="1" operator="equal">
      <formula>"Indicate Date"</formula>
    </cfRule>
  </conditionalFormatting>
  <conditionalFormatting sqref="E531:H531">
    <cfRule type="cellIs" dxfId="948" priority="1084" stopIfTrue="1" operator="equal">
      <formula>"Indicate Date"</formula>
    </cfRule>
  </conditionalFormatting>
  <conditionalFormatting sqref="J531">
    <cfRule type="cellIs" dxfId="947" priority="1085" stopIfTrue="1" operator="equal">
      <formula>0</formula>
    </cfRule>
  </conditionalFormatting>
  <conditionalFormatting sqref="AC531:AD531 AF531:AN531 AP531 I531 A531:D531 K531:AA531">
    <cfRule type="expression" dxfId="946" priority="1083" stopIfTrue="1">
      <formula>LEN(TRIM(A531))=0</formula>
    </cfRule>
  </conditionalFormatting>
  <conditionalFormatting sqref="G530:H530">
    <cfRule type="cellIs" dxfId="945" priority="1082" stopIfTrue="1" operator="equal">
      <formula>"Indicate Date"</formula>
    </cfRule>
  </conditionalFormatting>
  <conditionalFormatting sqref="E558:H558">
    <cfRule type="cellIs" dxfId="944" priority="1069" stopIfTrue="1" operator="equal">
      <formula>"Indicate Date"</formula>
    </cfRule>
  </conditionalFormatting>
  <conditionalFormatting sqref="E94">
    <cfRule type="cellIs" dxfId="943" priority="1047" stopIfTrue="1" operator="equal">
      <formula>"Indicate Date"</formula>
    </cfRule>
  </conditionalFormatting>
  <conditionalFormatting sqref="E557:H557">
    <cfRule type="cellIs" dxfId="942" priority="1070" stopIfTrue="1" operator="equal">
      <formula>"Indicate Date"</formula>
    </cfRule>
  </conditionalFormatting>
  <conditionalFormatting sqref="J549">
    <cfRule type="cellIs" dxfId="941" priority="1077" stopIfTrue="1" operator="equal">
      <formula>0</formula>
    </cfRule>
  </conditionalFormatting>
  <conditionalFormatting sqref="K549:AA549 A549:D549 I549 AP549 AF549:AN549 AC549:AD549">
    <cfRule type="expression" dxfId="940" priority="1075" stopIfTrue="1">
      <formula>LEN(TRIM(A549))=0</formula>
    </cfRule>
  </conditionalFormatting>
  <conditionalFormatting sqref="E551:H551">
    <cfRule type="cellIs" dxfId="939" priority="1073" stopIfTrue="1" operator="equal">
      <formula>"Indicate Date"</formula>
    </cfRule>
  </conditionalFormatting>
  <conditionalFormatting sqref="J551">
    <cfRule type="cellIs" dxfId="938" priority="1074" stopIfTrue="1" operator="equal">
      <formula>0</formula>
    </cfRule>
  </conditionalFormatting>
  <conditionalFormatting sqref="K551:AA551 A551:D551 I551 AP551 AF551:AN551 AC551:AD551">
    <cfRule type="expression" dxfId="937" priority="1072" stopIfTrue="1">
      <formula>LEN(TRIM(A551))=0</formula>
    </cfRule>
  </conditionalFormatting>
  <conditionalFormatting sqref="E556:H556">
    <cfRule type="cellIs" dxfId="936" priority="1071" stopIfTrue="1" operator="equal">
      <formula>"Indicate Date"</formula>
    </cfRule>
  </conditionalFormatting>
  <conditionalFormatting sqref="E89:F89">
    <cfRule type="cellIs" dxfId="935" priority="1068" stopIfTrue="1" operator="equal">
      <formula>"Indicate Date"</formula>
    </cfRule>
  </conditionalFormatting>
  <conditionalFormatting sqref="G89:H89">
    <cfRule type="cellIs" dxfId="934" priority="1067" stopIfTrue="1" operator="equal">
      <formula>"Indicate Date"</formula>
    </cfRule>
  </conditionalFormatting>
  <conditionalFormatting sqref="E88:F88">
    <cfRule type="cellIs" dxfId="933" priority="1065" stopIfTrue="1" operator="equal">
      <formula>"Indicate Date"</formula>
    </cfRule>
  </conditionalFormatting>
  <conditionalFormatting sqref="J88">
    <cfRule type="cellIs" dxfId="932" priority="1066" stopIfTrue="1" operator="equal">
      <formula>0</formula>
    </cfRule>
  </conditionalFormatting>
  <conditionalFormatting sqref="AC88:AD88 AF88:AN88 AP88 K88:AA88 A88:D88">
    <cfRule type="expression" dxfId="931" priority="1064" stopIfTrue="1">
      <formula>LEN(TRIM(A88))=0</formula>
    </cfRule>
  </conditionalFormatting>
  <conditionalFormatting sqref="G88:H88">
    <cfRule type="cellIs" dxfId="930" priority="1063" stopIfTrue="1" operator="equal">
      <formula>"Indicate Date"</formula>
    </cfRule>
  </conditionalFormatting>
  <conditionalFormatting sqref="E90">
    <cfRule type="cellIs" dxfId="929" priority="1060" stopIfTrue="1" operator="equal">
      <formula>"Indicate Date"</formula>
    </cfRule>
  </conditionalFormatting>
  <conditionalFormatting sqref="A90:B90 K90:AA90 AP90 AF90:AN90 AC90:AD90 D90">
    <cfRule type="expression" dxfId="928" priority="1059" stopIfTrue="1">
      <formula>LEN(TRIM(A90))=0</formula>
    </cfRule>
  </conditionalFormatting>
  <conditionalFormatting sqref="G90:H90">
    <cfRule type="cellIs" dxfId="927" priority="1055" stopIfTrue="1" operator="equal">
      <formula>"Indicate Date"</formula>
    </cfRule>
  </conditionalFormatting>
  <conditionalFormatting sqref="C90">
    <cfRule type="expression" dxfId="926" priority="1056" stopIfTrue="1">
      <formula>LEN(TRIM(C90))=0</formula>
    </cfRule>
  </conditionalFormatting>
  <conditionalFormatting sqref="G97:H97">
    <cfRule type="cellIs" dxfId="925" priority="1034" stopIfTrue="1" operator="equal">
      <formula>"Indicate Date"</formula>
    </cfRule>
  </conditionalFormatting>
  <conditionalFormatting sqref="F90">
    <cfRule type="cellIs" dxfId="924" priority="1054" stopIfTrue="1" operator="equal">
      <formula>"Indicate Date"</formula>
    </cfRule>
  </conditionalFormatting>
  <conditionalFormatting sqref="G91:H91 G96:H96">
    <cfRule type="cellIs" dxfId="923" priority="1053" stopIfTrue="1" operator="equal">
      <formula>"Indicate Date"</formula>
    </cfRule>
  </conditionalFormatting>
  <conditionalFormatting sqref="J90:J98">
    <cfRule type="cellIs" dxfId="922" priority="1052" stopIfTrue="1" operator="equal">
      <formula>0</formula>
    </cfRule>
  </conditionalFormatting>
  <conditionalFormatting sqref="E92:H93">
    <cfRule type="cellIs" dxfId="921" priority="1051" stopIfTrue="1" operator="equal">
      <formula>"Indicate Date"</formula>
    </cfRule>
  </conditionalFormatting>
  <conditionalFormatting sqref="E91:F91">
    <cfRule type="cellIs" dxfId="920" priority="1050" stopIfTrue="1" operator="equal">
      <formula>"Indicate Date"</formula>
    </cfRule>
  </conditionalFormatting>
  <conditionalFormatting sqref="B94">
    <cfRule type="expression" dxfId="919" priority="1049" stopIfTrue="1">
      <formula>LEN(TRIM(B94))=0</formula>
    </cfRule>
  </conditionalFormatting>
  <conditionalFormatting sqref="B95">
    <cfRule type="expression" dxfId="918" priority="1048" stopIfTrue="1">
      <formula>LEN(TRIM(B95))=0</formula>
    </cfRule>
  </conditionalFormatting>
  <conditionalFormatting sqref="G94:H94">
    <cfRule type="cellIs" dxfId="917" priority="1046" stopIfTrue="1" operator="equal">
      <formula>"Indicate Date"</formula>
    </cfRule>
  </conditionalFormatting>
  <conditionalFormatting sqref="F94">
    <cfRule type="cellIs" dxfId="916" priority="1045" stopIfTrue="1" operator="equal">
      <formula>"Indicate Date"</formula>
    </cfRule>
  </conditionalFormatting>
  <conditionalFormatting sqref="E95">
    <cfRule type="cellIs" dxfId="915" priority="1044" stopIfTrue="1" operator="equal">
      <formula>"Indicate Date"</formula>
    </cfRule>
  </conditionalFormatting>
  <conditionalFormatting sqref="G95:H95">
    <cfRule type="cellIs" dxfId="914" priority="1043" stopIfTrue="1" operator="equal">
      <formula>"Indicate Date"</formula>
    </cfRule>
  </conditionalFormatting>
  <conditionalFormatting sqref="F95">
    <cfRule type="cellIs" dxfId="913" priority="1042" stopIfTrue="1" operator="equal">
      <formula>"Indicate Date"</formula>
    </cfRule>
  </conditionalFormatting>
  <conditionalFormatting sqref="D95">
    <cfRule type="expression" dxfId="912" priority="1041" stopIfTrue="1">
      <formula>LEN(TRIM(D95))=0</formula>
    </cfRule>
  </conditionalFormatting>
  <conditionalFormatting sqref="C95">
    <cfRule type="expression" dxfId="911" priority="1040" stopIfTrue="1">
      <formula>LEN(TRIM(C95))=0</formula>
    </cfRule>
  </conditionalFormatting>
  <conditionalFormatting sqref="B96">
    <cfRule type="expression" dxfId="910" priority="1039" stopIfTrue="1">
      <formula>LEN(TRIM(B96))=0</formula>
    </cfRule>
  </conditionalFormatting>
  <conditionalFormatting sqref="E96:F96">
    <cfRule type="cellIs" dxfId="909" priority="1038" stopIfTrue="1" operator="equal">
      <formula>"Indicate Date"</formula>
    </cfRule>
  </conditionalFormatting>
  <conditionalFormatting sqref="B97:B99">
    <cfRule type="expression" dxfId="908" priority="1037" stopIfTrue="1">
      <formula>LEN(TRIM(B97))=0</formula>
    </cfRule>
  </conditionalFormatting>
  <conditionalFormatting sqref="D97:D99">
    <cfRule type="expression" dxfId="907" priority="1036" stopIfTrue="1">
      <formula>LEN(TRIM(D97))=0</formula>
    </cfRule>
  </conditionalFormatting>
  <conditionalFormatting sqref="E97">
    <cfRule type="cellIs" dxfId="906" priority="1035" stopIfTrue="1" operator="equal">
      <formula>"Indicate Date"</formula>
    </cfRule>
  </conditionalFormatting>
  <conditionalFormatting sqref="F97">
    <cfRule type="cellIs" dxfId="905" priority="1033" stopIfTrue="1" operator="equal">
      <formula>"Indicate Date"</formula>
    </cfRule>
  </conditionalFormatting>
  <conditionalFormatting sqref="C96:C99">
    <cfRule type="expression" dxfId="904" priority="1032" stopIfTrue="1">
      <formula>LEN(TRIM(C96))=0</formula>
    </cfRule>
  </conditionalFormatting>
  <conditionalFormatting sqref="G98:H98">
    <cfRule type="cellIs" dxfId="903" priority="1030" stopIfTrue="1" operator="equal">
      <formula>"Indicate Date"</formula>
    </cfRule>
  </conditionalFormatting>
  <conditionalFormatting sqref="E98">
    <cfRule type="cellIs" dxfId="902" priority="1031" stopIfTrue="1" operator="equal">
      <formula>"Indicate Date"</formula>
    </cfRule>
  </conditionalFormatting>
  <conditionalFormatting sqref="F98">
    <cfRule type="cellIs" dxfId="901" priority="1029" stopIfTrue="1" operator="equal">
      <formula>"Indicate Date"</formula>
    </cfRule>
  </conditionalFormatting>
  <conditionalFormatting sqref="I87:I98">
    <cfRule type="expression" dxfId="900" priority="1028" stopIfTrue="1">
      <formula>LEN(TRIM(I87))=0</formula>
    </cfRule>
  </conditionalFormatting>
  <conditionalFormatting sqref="J408">
    <cfRule type="cellIs" dxfId="899" priority="1027" stopIfTrue="1" operator="equal">
      <formula>0</formula>
    </cfRule>
  </conditionalFormatting>
  <conditionalFormatting sqref="AP408 AF408:AN408 AC408:AD408 K408:AA408">
    <cfRule type="expression" dxfId="898" priority="1026" stopIfTrue="1">
      <formula>LEN(TRIM(K408))=0</formula>
    </cfRule>
  </conditionalFormatting>
  <conditionalFormatting sqref="C408:D408">
    <cfRule type="expression" dxfId="897" priority="1024" stopIfTrue="1">
      <formula>LEN(TRIM(C408))=0</formula>
    </cfRule>
  </conditionalFormatting>
  <conditionalFormatting sqref="E408:F408">
    <cfRule type="cellIs" dxfId="896" priority="1025" stopIfTrue="1" operator="equal">
      <formula>"Indicate Date"</formula>
    </cfRule>
  </conditionalFormatting>
  <conditionalFormatting sqref="A408:B408">
    <cfRule type="expression" dxfId="895" priority="1023" stopIfTrue="1">
      <formula>LEN(TRIM(A408))=0</formula>
    </cfRule>
  </conditionalFormatting>
  <conditionalFormatting sqref="I408">
    <cfRule type="expression" dxfId="894" priority="1022" stopIfTrue="1">
      <formula>LEN(TRIM(I408))=0</formula>
    </cfRule>
  </conditionalFormatting>
  <conditionalFormatting sqref="G99:H99">
    <cfRule type="cellIs" dxfId="893" priority="1020" stopIfTrue="1" operator="equal">
      <formula>"Indicate Date"</formula>
    </cfRule>
  </conditionalFormatting>
  <conditionalFormatting sqref="E99">
    <cfRule type="cellIs" dxfId="892" priority="1021" stopIfTrue="1" operator="equal">
      <formula>"Indicate Date"</formula>
    </cfRule>
  </conditionalFormatting>
  <conditionalFormatting sqref="F99">
    <cfRule type="cellIs" dxfId="891" priority="1018" stopIfTrue="1" operator="equal">
      <formula>"Indicate Date"</formula>
    </cfRule>
  </conditionalFormatting>
  <conditionalFormatting sqref="K100:AA104 AP100:AP104 AF100:AN104 AC100:AD104 A100:A101">
    <cfRule type="expression" dxfId="890" priority="1017" stopIfTrue="1">
      <formula>LEN(TRIM(A100))=0</formula>
    </cfRule>
  </conditionalFormatting>
  <conditionalFormatting sqref="B100:B101">
    <cfRule type="expression" dxfId="889" priority="1014" stopIfTrue="1">
      <formula>LEN(TRIM(B100))=0</formula>
    </cfRule>
  </conditionalFormatting>
  <conditionalFormatting sqref="A144:B144 K144:AA144 AC144:AD144 AF144:AN144 AP144 D144">
    <cfRule type="expression" dxfId="888" priority="1004" stopIfTrue="1">
      <formula>LEN(TRIM(A144))=0</formula>
    </cfRule>
  </conditionalFormatting>
  <conditionalFormatting sqref="D100:D102">
    <cfRule type="expression" dxfId="887" priority="1013" stopIfTrue="1">
      <formula>LEN(TRIM(D100))=0</formula>
    </cfRule>
  </conditionalFormatting>
  <conditionalFormatting sqref="C100:C101">
    <cfRule type="expression" dxfId="886" priority="1012" stopIfTrue="1">
      <formula>LEN(TRIM(C100))=0</formula>
    </cfRule>
  </conditionalFormatting>
  <conditionalFormatting sqref="G100:H101">
    <cfRule type="cellIs" dxfId="885" priority="1010" stopIfTrue="1" operator="equal">
      <formula>"Indicate Date"</formula>
    </cfRule>
  </conditionalFormatting>
  <conditionalFormatting sqref="E100">
    <cfRule type="cellIs" dxfId="884" priority="1011" stopIfTrue="1" operator="equal">
      <formula>"Indicate Date"</formula>
    </cfRule>
  </conditionalFormatting>
  <conditionalFormatting sqref="F100:F101">
    <cfRule type="cellIs" dxfId="883" priority="1009" stopIfTrue="1" operator="equal">
      <formula>"Indicate Date"</formula>
    </cfRule>
  </conditionalFormatting>
  <conditionalFormatting sqref="I99:I100">
    <cfRule type="expression" dxfId="882" priority="1008" stopIfTrue="1">
      <formula>LEN(TRIM(I99))=0</formula>
    </cfRule>
  </conditionalFormatting>
  <conditionalFormatting sqref="J99:J100">
    <cfRule type="cellIs" dxfId="881" priority="1007" stopIfTrue="1" operator="equal">
      <formula>0</formula>
    </cfRule>
  </conditionalFormatting>
  <conditionalFormatting sqref="E144:H144">
    <cfRule type="cellIs" dxfId="880" priority="1005" stopIfTrue="1" operator="equal">
      <formula>"Indicate Date"</formula>
    </cfRule>
  </conditionalFormatting>
  <conditionalFormatting sqref="J144">
    <cfRule type="cellIs" dxfId="879" priority="1006" stopIfTrue="1" operator="equal">
      <formula>0</formula>
    </cfRule>
  </conditionalFormatting>
  <conditionalFormatting sqref="AP157 AF157:AN157 AC157:AD157 K157:AA157 D157 A157:B157">
    <cfRule type="expression" dxfId="878" priority="990" stopIfTrue="1">
      <formula>LEN(TRIM(A157))=0</formula>
    </cfRule>
  </conditionalFormatting>
  <conditionalFormatting sqref="C144">
    <cfRule type="expression" dxfId="877" priority="1003" stopIfTrue="1">
      <formula>LEN(TRIM(C144))=0</formula>
    </cfRule>
  </conditionalFormatting>
  <conditionalFormatting sqref="I144">
    <cfRule type="expression" dxfId="876" priority="1002" stopIfTrue="1">
      <formula>LEN(TRIM(I144))=0</formula>
    </cfRule>
  </conditionalFormatting>
  <conditionalFormatting sqref="E136:H136">
    <cfRule type="cellIs" dxfId="875" priority="995" stopIfTrue="1" operator="equal">
      <formula>"Indicate Date"</formula>
    </cfRule>
  </conditionalFormatting>
  <conditionalFormatting sqref="J136">
    <cfRule type="cellIs" dxfId="874" priority="996" stopIfTrue="1" operator="equal">
      <formula>0</formula>
    </cfRule>
  </conditionalFormatting>
  <conditionalFormatting sqref="AP136 AF136:AN136 AC136:AD136 K136:AA136 A136:D136">
    <cfRule type="expression" dxfId="873" priority="994" stopIfTrue="1">
      <formula>LEN(TRIM(A136))=0</formula>
    </cfRule>
  </conditionalFormatting>
  <conditionalFormatting sqref="I136">
    <cfRule type="expression" dxfId="872" priority="993" stopIfTrue="1">
      <formula>LEN(TRIM(I136))=0</formula>
    </cfRule>
  </conditionalFormatting>
  <conditionalFormatting sqref="E157:H157">
    <cfRule type="cellIs" dxfId="871" priority="991" stopIfTrue="1" operator="equal">
      <formula>"Indicate Date"</formula>
    </cfRule>
  </conditionalFormatting>
  <conditionalFormatting sqref="J157">
    <cfRule type="cellIs" dxfId="870" priority="992" stopIfTrue="1" operator="equal">
      <formula>0</formula>
    </cfRule>
  </conditionalFormatting>
  <conditionalFormatting sqref="AP153 AF153:AN153 AC153:AD153 K153:AA153 D153 A153:B153">
    <cfRule type="expression" dxfId="869" priority="985" stopIfTrue="1">
      <formula>LEN(TRIM(A153))=0</formula>
    </cfRule>
  </conditionalFormatting>
  <conditionalFormatting sqref="C157">
    <cfRule type="expression" dxfId="868" priority="989" stopIfTrue="1">
      <formula>LEN(TRIM(C157))=0</formula>
    </cfRule>
  </conditionalFormatting>
  <conditionalFormatting sqref="I157">
    <cfRule type="expression" dxfId="867" priority="988" stopIfTrue="1">
      <formula>LEN(TRIM(I157))=0</formula>
    </cfRule>
  </conditionalFormatting>
  <conditionalFormatting sqref="E153:H153">
    <cfRule type="cellIs" dxfId="866" priority="986" stopIfTrue="1" operator="equal">
      <formula>"Indicate Date"</formula>
    </cfRule>
  </conditionalFormatting>
  <conditionalFormatting sqref="J153">
    <cfRule type="cellIs" dxfId="865" priority="987" stopIfTrue="1" operator="equal">
      <formula>0</formula>
    </cfRule>
  </conditionalFormatting>
  <conditionalFormatting sqref="C153">
    <cfRule type="expression" dxfId="864" priority="984" stopIfTrue="1">
      <formula>LEN(TRIM(C153))=0</formula>
    </cfRule>
  </conditionalFormatting>
  <conditionalFormatting sqref="I153">
    <cfRule type="expression" dxfId="863" priority="983" stopIfTrue="1">
      <formula>LEN(TRIM(I153))=0</formula>
    </cfRule>
  </conditionalFormatting>
  <conditionalFormatting sqref="E151:H151">
    <cfRule type="cellIs" dxfId="862" priority="977" stopIfTrue="1" operator="equal">
      <formula>"Indicate Date"</formula>
    </cfRule>
  </conditionalFormatting>
  <conditionalFormatting sqref="G163:H163">
    <cfRule type="cellIs" dxfId="861" priority="966" stopIfTrue="1" operator="equal">
      <formula>"Indicate Date"</formula>
    </cfRule>
  </conditionalFormatting>
  <conditionalFormatting sqref="C163">
    <cfRule type="expression" dxfId="860" priority="968" stopIfTrue="1">
      <formula>LEN(TRIM(C163))=0</formula>
    </cfRule>
  </conditionalFormatting>
  <conditionalFormatting sqref="E163:F163">
    <cfRule type="cellIs" dxfId="859" priority="970" stopIfTrue="1" operator="equal">
      <formula>"Indicate Date"</formula>
    </cfRule>
  </conditionalFormatting>
  <conditionalFormatting sqref="J163">
    <cfRule type="cellIs" dxfId="858" priority="971" stopIfTrue="1" operator="equal">
      <formula>0</formula>
    </cfRule>
  </conditionalFormatting>
  <conditionalFormatting sqref="AP163 AF163:AN163 AC163:AD163 K163:AA163 D163 A163:B163">
    <cfRule type="expression" dxfId="857" priority="969" stopIfTrue="1">
      <formula>LEN(TRIM(A163))=0</formula>
    </cfRule>
  </conditionalFormatting>
  <conditionalFormatting sqref="I163">
    <cfRule type="expression" dxfId="856" priority="967" stopIfTrue="1">
      <formula>LEN(TRIM(I163))=0</formula>
    </cfRule>
  </conditionalFormatting>
  <conditionalFormatting sqref="E168:H168">
    <cfRule type="cellIs" dxfId="855" priority="964" stopIfTrue="1" operator="equal">
      <formula>"Indicate Date"</formula>
    </cfRule>
  </conditionalFormatting>
  <conditionalFormatting sqref="J168">
    <cfRule type="cellIs" dxfId="854" priority="965" stopIfTrue="1" operator="equal">
      <formula>0</formula>
    </cfRule>
  </conditionalFormatting>
  <conditionalFormatting sqref="AP168 AF168:AN168 AC168:AD168 K168:AA168 D168 B168">
    <cfRule type="expression" dxfId="853" priority="963" stopIfTrue="1">
      <formula>LEN(TRIM(B168))=0</formula>
    </cfRule>
  </conditionalFormatting>
  <conditionalFormatting sqref="C168">
    <cfRule type="expression" dxfId="852" priority="962" stopIfTrue="1">
      <formula>LEN(TRIM(C168))=0</formula>
    </cfRule>
  </conditionalFormatting>
  <conditionalFormatting sqref="A168">
    <cfRule type="expression" dxfId="851" priority="961" stopIfTrue="1">
      <formula>LEN(TRIM(A168))=0</formula>
    </cfRule>
  </conditionalFormatting>
  <conditionalFormatting sqref="I168">
    <cfRule type="expression" dxfId="850" priority="960" stopIfTrue="1">
      <formula>LEN(TRIM(I168))=0</formula>
    </cfRule>
  </conditionalFormatting>
  <conditionalFormatting sqref="E169:H169">
    <cfRule type="cellIs" dxfId="849" priority="958" stopIfTrue="1" operator="equal">
      <formula>"Indicate Date"</formula>
    </cfRule>
  </conditionalFormatting>
  <conditionalFormatting sqref="J169">
    <cfRule type="cellIs" dxfId="848" priority="959" stopIfTrue="1" operator="equal">
      <formula>0</formula>
    </cfRule>
  </conditionalFormatting>
  <conditionalFormatting sqref="B169 D169 K169:AA169 AC169:AD169 AF169:AN169 AP169">
    <cfRule type="expression" dxfId="847" priority="957" stopIfTrue="1">
      <formula>LEN(TRIM(B169))=0</formula>
    </cfRule>
  </conditionalFormatting>
  <conditionalFormatting sqref="C169">
    <cfRule type="expression" dxfId="846" priority="956" stopIfTrue="1">
      <formula>LEN(TRIM(C169))=0</formula>
    </cfRule>
  </conditionalFormatting>
  <conditionalFormatting sqref="A169">
    <cfRule type="expression" dxfId="845" priority="955" stopIfTrue="1">
      <formula>LEN(TRIM(A169))=0</formula>
    </cfRule>
  </conditionalFormatting>
  <conditionalFormatting sqref="I169">
    <cfRule type="expression" dxfId="844" priority="954" stopIfTrue="1">
      <formula>LEN(TRIM(I169))=0</formula>
    </cfRule>
  </conditionalFormatting>
  <conditionalFormatting sqref="E171:H171">
    <cfRule type="cellIs" dxfId="843" priority="951" stopIfTrue="1" operator="equal">
      <formula>"Indicate Date"</formula>
    </cfRule>
  </conditionalFormatting>
  <conditionalFormatting sqref="J171">
    <cfRule type="cellIs" dxfId="842" priority="953" stopIfTrue="1" operator="equal">
      <formula>0</formula>
    </cfRule>
  </conditionalFormatting>
  <conditionalFormatting sqref="AP171 AF171:AN171 AC171:AD171 K171:AA171 A171:B171">
    <cfRule type="expression" dxfId="841" priority="952" stopIfTrue="1">
      <formula>LEN(TRIM(A171))=0</formula>
    </cfRule>
  </conditionalFormatting>
  <conditionalFormatting sqref="C171">
    <cfRule type="expression" dxfId="840" priority="950" stopIfTrue="1">
      <formula>LEN(TRIM(C171))=0</formula>
    </cfRule>
  </conditionalFormatting>
  <conditionalFormatting sqref="I171">
    <cfRule type="expression" dxfId="839" priority="949" stopIfTrue="1">
      <formula>LEN(TRIM(I171))=0</formula>
    </cfRule>
  </conditionalFormatting>
  <conditionalFormatting sqref="E174:H174">
    <cfRule type="cellIs" dxfId="838" priority="947" stopIfTrue="1" operator="equal">
      <formula>"Indicate Date"</formula>
    </cfRule>
  </conditionalFormatting>
  <conditionalFormatting sqref="J174">
    <cfRule type="cellIs" dxfId="837" priority="948" stopIfTrue="1" operator="equal">
      <formula>0</formula>
    </cfRule>
  </conditionalFormatting>
  <conditionalFormatting sqref="A174:B174 D174 K174:AA174 AC174:AD174 AF174:AN174 AP174">
    <cfRule type="expression" dxfId="836" priority="946" stopIfTrue="1">
      <formula>LEN(TRIM(A174))=0</formula>
    </cfRule>
  </conditionalFormatting>
  <conditionalFormatting sqref="C174">
    <cfRule type="expression" dxfId="835" priority="945" stopIfTrue="1">
      <formula>LEN(TRIM(C174))=0</formula>
    </cfRule>
  </conditionalFormatting>
  <conditionalFormatting sqref="I174">
    <cfRule type="expression" dxfId="834" priority="944" stopIfTrue="1">
      <formula>LEN(TRIM(I174))=0</formula>
    </cfRule>
  </conditionalFormatting>
  <conditionalFormatting sqref="J182">
    <cfRule type="cellIs" dxfId="833" priority="943" stopIfTrue="1" operator="equal">
      <formula>0</formula>
    </cfRule>
  </conditionalFormatting>
  <conditionalFormatting sqref="K182 M182:AA182 A182:D182 AC182:AD182 AF182:AN182 AP182">
    <cfRule type="expression" dxfId="832" priority="942" stopIfTrue="1">
      <formula>LEN(TRIM(A182))=0</formula>
    </cfRule>
  </conditionalFormatting>
  <conditionalFormatting sqref="L182">
    <cfRule type="expression" dxfId="831" priority="940" stopIfTrue="1">
      <formula>LEN(TRIM(L182))=0</formula>
    </cfRule>
  </conditionalFormatting>
  <conditionalFormatting sqref="I182">
    <cfRule type="expression" dxfId="830" priority="939" stopIfTrue="1">
      <formula>LEN(TRIM(I182))=0</formula>
    </cfRule>
  </conditionalFormatting>
  <conditionalFormatting sqref="J183">
    <cfRule type="cellIs" dxfId="829" priority="938" stopIfTrue="1" operator="equal">
      <formula>0</formula>
    </cfRule>
  </conditionalFormatting>
  <conditionalFormatting sqref="K183 M183:AA183 A183:D183 AC183:AD183 AF183:AN183 AP183">
    <cfRule type="expression" dxfId="828" priority="937" stopIfTrue="1">
      <formula>LEN(TRIM(A183))=0</formula>
    </cfRule>
  </conditionalFormatting>
  <conditionalFormatting sqref="E183:H183">
    <cfRule type="cellIs" dxfId="827" priority="936" stopIfTrue="1" operator="equal">
      <formula>"Indicate Date"</formula>
    </cfRule>
  </conditionalFormatting>
  <conditionalFormatting sqref="L183">
    <cfRule type="expression" dxfId="826" priority="935" stopIfTrue="1">
      <formula>LEN(TRIM(L183))=0</formula>
    </cfRule>
  </conditionalFormatting>
  <conditionalFormatting sqref="I183">
    <cfRule type="expression" dxfId="825" priority="934" stopIfTrue="1">
      <formula>LEN(TRIM(I183))=0</formula>
    </cfRule>
  </conditionalFormatting>
  <conditionalFormatting sqref="E182:H182">
    <cfRule type="cellIs" dxfId="824" priority="933" stopIfTrue="1" operator="equal">
      <formula>"Indicate Date"</formula>
    </cfRule>
  </conditionalFormatting>
  <conditionalFormatting sqref="J184">
    <cfRule type="cellIs" dxfId="823" priority="932" stopIfTrue="1" operator="equal">
      <formula>0</formula>
    </cfRule>
  </conditionalFormatting>
  <conditionalFormatting sqref="K184 M184:AA184 A184:D184 AC184:AD184 AF184:AN184 AP184">
    <cfRule type="expression" dxfId="822" priority="931" stopIfTrue="1">
      <formula>LEN(TRIM(A184))=0</formula>
    </cfRule>
  </conditionalFormatting>
  <conditionalFormatting sqref="E184:H184">
    <cfRule type="cellIs" dxfId="821" priority="930" stopIfTrue="1" operator="equal">
      <formula>"Indicate Date"</formula>
    </cfRule>
  </conditionalFormatting>
  <conditionalFormatting sqref="L184">
    <cfRule type="expression" dxfId="820" priority="929" stopIfTrue="1">
      <formula>LEN(TRIM(L184))=0</formula>
    </cfRule>
  </conditionalFormatting>
  <conditionalFormatting sqref="I184">
    <cfRule type="expression" dxfId="819" priority="928" stopIfTrue="1">
      <formula>LEN(TRIM(I184))=0</formula>
    </cfRule>
  </conditionalFormatting>
  <conditionalFormatting sqref="J187">
    <cfRule type="cellIs" dxfId="818" priority="927" stopIfTrue="1" operator="equal">
      <formula>0</formula>
    </cfRule>
  </conditionalFormatting>
  <conditionalFormatting sqref="K187:AA187 AP187 AF187:AN187 AC187:AD187 A187:D187">
    <cfRule type="expression" dxfId="817" priority="926" stopIfTrue="1">
      <formula>LEN(TRIM(A187))=0</formula>
    </cfRule>
  </conditionalFormatting>
  <conditionalFormatting sqref="E187:H187">
    <cfRule type="cellIs" dxfId="816" priority="925" stopIfTrue="1" operator="equal">
      <formula>"Indicate Date"</formula>
    </cfRule>
  </conditionalFormatting>
  <conditionalFormatting sqref="I187">
    <cfRule type="expression" dxfId="815" priority="924" stopIfTrue="1">
      <formula>LEN(TRIM(I187))=0</formula>
    </cfRule>
  </conditionalFormatting>
  <conditionalFormatting sqref="B102:B105">
    <cfRule type="expression" dxfId="814" priority="922" stopIfTrue="1">
      <formula>LEN(TRIM(B102))=0</formula>
    </cfRule>
  </conditionalFormatting>
  <conditionalFormatting sqref="A102:A105">
    <cfRule type="expression" dxfId="813" priority="921" stopIfTrue="1">
      <formula>LEN(TRIM(A102))=0</formula>
    </cfRule>
  </conditionalFormatting>
  <conditionalFormatting sqref="C102:C105">
    <cfRule type="expression" dxfId="812" priority="920" stopIfTrue="1">
      <formula>LEN(TRIM(C102))=0</formula>
    </cfRule>
  </conditionalFormatting>
  <conditionalFormatting sqref="D103:D105">
    <cfRule type="expression" dxfId="811" priority="919" stopIfTrue="1">
      <formula>LEN(TRIM(D103))=0</formula>
    </cfRule>
  </conditionalFormatting>
  <conditionalFormatting sqref="E101">
    <cfRule type="cellIs" dxfId="810" priority="915" stopIfTrue="1" operator="equal">
      <formula>"Indicate Date"</formula>
    </cfRule>
  </conditionalFormatting>
  <conditionalFormatting sqref="J101:J105">
    <cfRule type="cellIs" dxfId="809" priority="917" stopIfTrue="1" operator="equal">
      <formula>0</formula>
    </cfRule>
  </conditionalFormatting>
  <conditionalFormatting sqref="I101:I105">
    <cfRule type="expression" dxfId="808" priority="916" stopIfTrue="1">
      <formula>LEN(TRIM(I101))=0</formula>
    </cfRule>
  </conditionalFormatting>
  <conditionalFormatting sqref="G102:H105">
    <cfRule type="cellIs" dxfId="807" priority="914" stopIfTrue="1" operator="equal">
      <formula>"Indicate Date"</formula>
    </cfRule>
  </conditionalFormatting>
  <conditionalFormatting sqref="F102:F105">
    <cfRule type="cellIs" dxfId="806" priority="913" stopIfTrue="1" operator="equal">
      <formula>"Indicate Date"</formula>
    </cfRule>
  </conditionalFormatting>
  <conditionalFormatting sqref="E102:E105">
    <cfRule type="cellIs" dxfId="805" priority="912" stopIfTrue="1" operator="equal">
      <formula>"Indicate Date"</formula>
    </cfRule>
  </conditionalFormatting>
  <conditionalFormatting sqref="G197">
    <cfRule type="cellIs" dxfId="804" priority="911" stopIfTrue="1" operator="equal">
      <formula>"Indicate Date"</formula>
    </cfRule>
  </conditionalFormatting>
  <conditionalFormatting sqref="H197">
    <cfRule type="cellIs" dxfId="803" priority="910" stopIfTrue="1" operator="equal">
      <formula>"Indicate Date"</formula>
    </cfRule>
  </conditionalFormatting>
  <conditionalFormatting sqref="F197">
    <cfRule type="cellIs" dxfId="802" priority="909" stopIfTrue="1" operator="equal">
      <formula>"Indicate Date"</formula>
    </cfRule>
  </conditionalFormatting>
  <conditionalFormatting sqref="E198">
    <cfRule type="cellIs" dxfId="801" priority="908" stopIfTrue="1" operator="equal">
      <formula>"Indicate Date"</formula>
    </cfRule>
  </conditionalFormatting>
  <conditionalFormatting sqref="G198">
    <cfRule type="cellIs" dxfId="800" priority="907" stopIfTrue="1" operator="equal">
      <formula>"Indicate Date"</formula>
    </cfRule>
  </conditionalFormatting>
  <conditionalFormatting sqref="H198">
    <cfRule type="cellIs" dxfId="799" priority="906" stopIfTrue="1" operator="equal">
      <formula>"Indicate Date"</formula>
    </cfRule>
  </conditionalFormatting>
  <conditionalFormatting sqref="F198">
    <cfRule type="cellIs" dxfId="798" priority="905" stopIfTrue="1" operator="equal">
      <formula>"Indicate Date"</formula>
    </cfRule>
  </conditionalFormatting>
  <conditionalFormatting sqref="G199">
    <cfRule type="cellIs" dxfId="797" priority="904" stopIfTrue="1" operator="equal">
      <formula>"Indicate Date"</formula>
    </cfRule>
  </conditionalFormatting>
  <conditionalFormatting sqref="H199">
    <cfRule type="cellIs" dxfId="796" priority="903" stopIfTrue="1" operator="equal">
      <formula>"Indicate Date"</formula>
    </cfRule>
  </conditionalFormatting>
  <conditionalFormatting sqref="F199">
    <cfRule type="cellIs" dxfId="795" priority="902" stopIfTrue="1" operator="equal">
      <formula>"Indicate Date"</formula>
    </cfRule>
  </conditionalFormatting>
  <conditionalFormatting sqref="E200">
    <cfRule type="cellIs" dxfId="794" priority="901" stopIfTrue="1" operator="equal">
      <formula>"Indicate Date"</formula>
    </cfRule>
  </conditionalFormatting>
  <conditionalFormatting sqref="G200">
    <cfRule type="cellIs" dxfId="793" priority="900" stopIfTrue="1" operator="equal">
      <formula>"Indicate Date"</formula>
    </cfRule>
  </conditionalFormatting>
  <conditionalFormatting sqref="H200">
    <cfRule type="cellIs" dxfId="792" priority="899" stopIfTrue="1" operator="equal">
      <formula>"Indicate Date"</formula>
    </cfRule>
  </conditionalFormatting>
  <conditionalFormatting sqref="F200">
    <cfRule type="cellIs" dxfId="791" priority="898" stopIfTrue="1" operator="equal">
      <formula>"Indicate Date"</formula>
    </cfRule>
  </conditionalFormatting>
  <conditionalFormatting sqref="G201">
    <cfRule type="cellIs" dxfId="790" priority="896" stopIfTrue="1" operator="equal">
      <formula>"Indicate Date"</formula>
    </cfRule>
  </conditionalFormatting>
  <conditionalFormatting sqref="F201">
    <cfRule type="cellIs" dxfId="789" priority="894" stopIfTrue="1" operator="equal">
      <formula>"Indicate Date"</formula>
    </cfRule>
  </conditionalFormatting>
  <conditionalFormatting sqref="H201">
    <cfRule type="cellIs" dxfId="788" priority="893" stopIfTrue="1" operator="equal">
      <formula>"Indicate Date"</formula>
    </cfRule>
  </conditionalFormatting>
  <conditionalFormatting sqref="E201">
    <cfRule type="cellIs" dxfId="787" priority="892" stopIfTrue="1" operator="equal">
      <formula>"Indicate Date"</formula>
    </cfRule>
  </conditionalFormatting>
  <conditionalFormatting sqref="G202">
    <cfRule type="cellIs" dxfId="786" priority="891" stopIfTrue="1" operator="equal">
      <formula>"Indicate Date"</formula>
    </cfRule>
  </conditionalFormatting>
  <conditionalFormatting sqref="F202">
    <cfRule type="cellIs" dxfId="785" priority="890" stopIfTrue="1" operator="equal">
      <formula>"Indicate Date"</formula>
    </cfRule>
  </conditionalFormatting>
  <conditionalFormatting sqref="H202">
    <cfRule type="cellIs" dxfId="784" priority="889" stopIfTrue="1" operator="equal">
      <formula>"Indicate Date"</formula>
    </cfRule>
  </conditionalFormatting>
  <conditionalFormatting sqref="E202">
    <cfRule type="cellIs" dxfId="783" priority="888" stopIfTrue="1" operator="equal">
      <formula>"Indicate Date"</formula>
    </cfRule>
  </conditionalFormatting>
  <conditionalFormatting sqref="A204:A205 A207">
    <cfRule type="expression" dxfId="782" priority="887" stopIfTrue="1">
      <formula>LEN(TRIM(A204))=0</formula>
    </cfRule>
  </conditionalFormatting>
  <conditionalFormatting sqref="I71">
    <cfRule type="expression" dxfId="781" priority="886" stopIfTrue="1">
      <formula>LEN(TRIM(I71))=0</formula>
    </cfRule>
  </conditionalFormatting>
  <conditionalFormatting sqref="G71:H71">
    <cfRule type="cellIs" dxfId="780" priority="880" stopIfTrue="1" operator="equal">
      <formula>"Indicate Date"</formula>
    </cfRule>
  </conditionalFormatting>
  <conditionalFormatting sqref="J71">
    <cfRule type="cellIs" dxfId="779" priority="885" stopIfTrue="1" operator="equal">
      <formula>0</formula>
    </cfRule>
  </conditionalFormatting>
  <conditionalFormatting sqref="K71:AA71 AP71 AF71:AN71 AC71:AD71 A71:B71 D71">
    <cfRule type="expression" dxfId="778" priority="883" stopIfTrue="1">
      <formula>LEN(TRIM(A71))=0</formula>
    </cfRule>
  </conditionalFormatting>
  <conditionalFormatting sqref="C71">
    <cfRule type="expression" dxfId="777" priority="882" stopIfTrue="1">
      <formula>LEN(TRIM(C71))=0</formula>
    </cfRule>
  </conditionalFormatting>
  <conditionalFormatting sqref="E71">
    <cfRule type="cellIs" dxfId="776" priority="881" stopIfTrue="1" operator="equal">
      <formula>"Indicate Date"</formula>
    </cfRule>
  </conditionalFormatting>
  <conditionalFormatting sqref="F74">
    <cfRule type="cellIs" dxfId="775" priority="872" stopIfTrue="1" operator="equal">
      <formula>"Indicate Date"</formula>
    </cfRule>
  </conditionalFormatting>
  <conditionalFormatting sqref="F71">
    <cfRule type="cellIs" dxfId="774" priority="879" stopIfTrue="1" operator="equal">
      <formula>"Indicate Date"</formula>
    </cfRule>
  </conditionalFormatting>
  <conditionalFormatting sqref="G72:H72">
    <cfRule type="cellIs" dxfId="773" priority="878" stopIfTrue="1" operator="equal">
      <formula>"Indicate Date"</formula>
    </cfRule>
  </conditionalFormatting>
  <conditionalFormatting sqref="J73">
    <cfRule type="cellIs" dxfId="772" priority="877" stopIfTrue="1" operator="equal">
      <formula>0</formula>
    </cfRule>
  </conditionalFormatting>
  <conditionalFormatting sqref="AC73:AD73 AF73:AN73 AP73 K73:AA73 A73:D73 I73">
    <cfRule type="expression" dxfId="771" priority="876" stopIfTrue="1">
      <formula>LEN(TRIM(A73))=0</formula>
    </cfRule>
  </conditionalFormatting>
  <conditionalFormatting sqref="F73">
    <cfRule type="cellIs" dxfId="770" priority="875" stopIfTrue="1" operator="equal">
      <formula>"Indicate Date"</formula>
    </cfRule>
  </conditionalFormatting>
  <conditionalFormatting sqref="G73:H73">
    <cfRule type="cellIs" dxfId="769" priority="874" stopIfTrue="1" operator="equal">
      <formula>"Indicate Date"</formula>
    </cfRule>
  </conditionalFormatting>
  <conditionalFormatting sqref="E73">
    <cfRule type="cellIs" dxfId="768" priority="873" stopIfTrue="1" operator="equal">
      <formula>"Indicate Date"</formula>
    </cfRule>
  </conditionalFormatting>
  <conditionalFormatting sqref="E77:H77">
    <cfRule type="cellIs" dxfId="767" priority="861" stopIfTrue="1" operator="equal">
      <formula>"Indicate Date"</formula>
    </cfRule>
  </conditionalFormatting>
  <conditionalFormatting sqref="G74:H74">
    <cfRule type="cellIs" dxfId="766" priority="871" stopIfTrue="1" operator="equal">
      <formula>"Indicate Date"</formula>
    </cfRule>
  </conditionalFormatting>
  <conditionalFormatting sqref="E74">
    <cfRule type="cellIs" dxfId="765" priority="870" stopIfTrue="1" operator="equal">
      <formula>"Indicate Date"</formula>
    </cfRule>
  </conditionalFormatting>
  <conditionalFormatting sqref="I80">
    <cfRule type="expression" dxfId="764" priority="869" stopIfTrue="1">
      <formula>LEN(TRIM(I80))=0</formula>
    </cfRule>
  </conditionalFormatting>
  <conditionalFormatting sqref="E80:F80">
    <cfRule type="cellIs" dxfId="763" priority="867" stopIfTrue="1" operator="equal">
      <formula>"Indicate Date"</formula>
    </cfRule>
  </conditionalFormatting>
  <conditionalFormatting sqref="J80">
    <cfRule type="cellIs" dxfId="762" priority="868" stopIfTrue="1" operator="equal">
      <formula>0</formula>
    </cfRule>
  </conditionalFormatting>
  <conditionalFormatting sqref="D80 A80:B80 AC80:AD80 AF80:AN80 AP80 K80:AA80">
    <cfRule type="expression" dxfId="761" priority="866" stopIfTrue="1">
      <formula>LEN(TRIM(A80))=0</formula>
    </cfRule>
  </conditionalFormatting>
  <conditionalFormatting sqref="C80">
    <cfRule type="expression" dxfId="760" priority="865" stopIfTrue="1">
      <formula>LEN(TRIM(C80))=0</formula>
    </cfRule>
  </conditionalFormatting>
  <conditionalFormatting sqref="G80:H80">
    <cfRule type="cellIs" dxfId="759" priority="864" stopIfTrue="1" operator="equal">
      <formula>"Indicate Date"</formula>
    </cfRule>
  </conditionalFormatting>
  <conditionalFormatting sqref="I77:I79">
    <cfRule type="expression" dxfId="758" priority="863" stopIfTrue="1">
      <formula>LEN(TRIM(I77))=0</formula>
    </cfRule>
  </conditionalFormatting>
  <conditionalFormatting sqref="G78:H78">
    <cfRule type="cellIs" dxfId="757" priority="857" stopIfTrue="1" operator="equal">
      <formula>"Indicate Date"</formula>
    </cfRule>
  </conditionalFormatting>
  <conditionalFormatting sqref="J77:J79">
    <cfRule type="cellIs" dxfId="756" priority="862" stopIfTrue="1" operator="equal">
      <formula>0</formula>
    </cfRule>
  </conditionalFormatting>
  <conditionalFormatting sqref="K77:AA79 AP77:AP79 AF77:AN79 AC77:AD79 D77:D78 A77:B79">
    <cfRule type="expression" dxfId="755" priority="860" stopIfTrue="1">
      <formula>LEN(TRIM(A77))=0</formula>
    </cfRule>
  </conditionalFormatting>
  <conditionalFormatting sqref="C77:C78">
    <cfRule type="expression" dxfId="754" priority="859" stopIfTrue="1">
      <formula>LEN(TRIM(C77))=0</formula>
    </cfRule>
  </conditionalFormatting>
  <conditionalFormatting sqref="F78">
    <cfRule type="cellIs" dxfId="753" priority="858" stopIfTrue="1" operator="equal">
      <formula>"Indicate Date"</formula>
    </cfRule>
  </conditionalFormatting>
  <conditionalFormatting sqref="E78">
    <cfRule type="cellIs" dxfId="752" priority="856" stopIfTrue="1" operator="equal">
      <formula>"Indicate Date"</formula>
    </cfRule>
  </conditionalFormatting>
  <conditionalFormatting sqref="E79:H79">
    <cfRule type="cellIs" dxfId="751" priority="855" stopIfTrue="1" operator="equal">
      <formula>"Indicate Date"</formula>
    </cfRule>
  </conditionalFormatting>
  <conditionalFormatting sqref="D79">
    <cfRule type="expression" dxfId="750" priority="854" stopIfTrue="1">
      <formula>LEN(TRIM(D79))=0</formula>
    </cfRule>
  </conditionalFormatting>
  <conditionalFormatting sqref="C79">
    <cfRule type="expression" dxfId="749" priority="853" stopIfTrue="1">
      <formula>LEN(TRIM(C79))=0</formula>
    </cfRule>
  </conditionalFormatting>
  <conditionalFormatting sqref="D67">
    <cfRule type="expression" dxfId="748" priority="852" stopIfTrue="1">
      <formula>LEN(TRIM(D67))=0</formula>
    </cfRule>
  </conditionalFormatting>
  <conditionalFormatting sqref="D67">
    <cfRule type="expression" dxfId="747" priority="851" stopIfTrue="1">
      <formula>LEN(TRIM(D67))=0</formula>
    </cfRule>
  </conditionalFormatting>
  <conditionalFormatting sqref="C67">
    <cfRule type="expression" dxfId="746" priority="849" stopIfTrue="1">
      <formula>LEN(TRIM(C67))=0</formula>
    </cfRule>
  </conditionalFormatting>
  <conditionalFormatting sqref="C67">
    <cfRule type="expression" dxfId="745" priority="850" stopIfTrue="1">
      <formula>LEN(TRIM(C67))=0</formula>
    </cfRule>
  </conditionalFormatting>
  <conditionalFormatting sqref="D68">
    <cfRule type="expression" dxfId="744" priority="848" stopIfTrue="1">
      <formula>LEN(TRIM(D68))=0</formula>
    </cfRule>
  </conditionalFormatting>
  <conditionalFormatting sqref="D68">
    <cfRule type="expression" dxfId="743" priority="847" stopIfTrue="1">
      <formula>LEN(TRIM(D68))=0</formula>
    </cfRule>
  </conditionalFormatting>
  <conditionalFormatting sqref="C68">
    <cfRule type="expression" dxfId="742" priority="845" stopIfTrue="1">
      <formula>LEN(TRIM(C68))=0</formula>
    </cfRule>
  </conditionalFormatting>
  <conditionalFormatting sqref="C68">
    <cfRule type="expression" dxfId="741" priority="846" stopIfTrue="1">
      <formula>LEN(TRIM(C68))=0</formula>
    </cfRule>
  </conditionalFormatting>
  <conditionalFormatting sqref="D69:D70">
    <cfRule type="expression" dxfId="740" priority="844" stopIfTrue="1">
      <formula>LEN(TRIM(D69))=0</formula>
    </cfRule>
  </conditionalFormatting>
  <conditionalFormatting sqref="D69:D70">
    <cfRule type="expression" dxfId="739" priority="843" stopIfTrue="1">
      <formula>LEN(TRIM(D69))=0</formula>
    </cfRule>
  </conditionalFormatting>
  <conditionalFormatting sqref="C69:C70">
    <cfRule type="expression" dxfId="738" priority="841" stopIfTrue="1">
      <formula>LEN(TRIM(C69))=0</formula>
    </cfRule>
  </conditionalFormatting>
  <conditionalFormatting sqref="C69:C70">
    <cfRule type="expression" dxfId="737" priority="842" stopIfTrue="1">
      <formula>LEN(TRIM(C69))=0</formula>
    </cfRule>
  </conditionalFormatting>
  <conditionalFormatting sqref="J54">
    <cfRule type="cellIs" dxfId="736" priority="838" stopIfTrue="1" operator="equal">
      <formula>0</formula>
    </cfRule>
  </conditionalFormatting>
  <conditionalFormatting sqref="C54:D54 AC54:AD54 AF54:AN54 AP54 K54:AA54 I54">
    <cfRule type="expression" dxfId="735" priority="837" stopIfTrue="1">
      <formula>LEN(TRIM(C54))=0</formula>
    </cfRule>
  </conditionalFormatting>
  <conditionalFormatting sqref="J54">
    <cfRule type="cellIs" dxfId="734" priority="836" stopIfTrue="1" operator="equal">
      <formula>0</formula>
    </cfRule>
  </conditionalFormatting>
  <conditionalFormatting sqref="D54 AC54:AD54 AF54:AN54 AP54 K54:AA54">
    <cfRule type="expression" dxfId="733" priority="835" stopIfTrue="1">
      <formula>LEN(TRIM(D54))=0</formula>
    </cfRule>
  </conditionalFormatting>
  <conditionalFormatting sqref="C54">
    <cfRule type="expression" dxfId="732" priority="834" stopIfTrue="1">
      <formula>LEN(TRIM(C54))=0</formula>
    </cfRule>
  </conditionalFormatting>
  <conditionalFormatting sqref="A54:B54">
    <cfRule type="expression" dxfId="731" priority="833" stopIfTrue="1">
      <formula>LEN(TRIM(A54))=0</formula>
    </cfRule>
  </conditionalFormatting>
  <conditionalFormatting sqref="E54:H54">
    <cfRule type="cellIs" dxfId="730" priority="832" stopIfTrue="1" operator="equal">
      <formula>"Indicate Date"</formula>
    </cfRule>
  </conditionalFormatting>
  <conditionalFormatting sqref="C61:C62">
    <cfRule type="expression" dxfId="729" priority="831" stopIfTrue="1">
      <formula>LEN(TRIM(C61))=0</formula>
    </cfRule>
  </conditionalFormatting>
  <conditionalFormatting sqref="F409">
    <cfRule type="cellIs" dxfId="728" priority="830" stopIfTrue="1" operator="equal">
      <formula>"Indicate Date"</formula>
    </cfRule>
  </conditionalFormatting>
  <conditionalFormatting sqref="E409">
    <cfRule type="cellIs" dxfId="727" priority="829" stopIfTrue="1" operator="equal">
      <formula>"Indicate Date"</formula>
    </cfRule>
  </conditionalFormatting>
  <conditionalFormatting sqref="G409:H409">
    <cfRule type="cellIs" dxfId="726" priority="828" stopIfTrue="1" operator="equal">
      <formula>"Indicate Date"</formula>
    </cfRule>
  </conditionalFormatting>
  <conditionalFormatting sqref="G408:H408">
    <cfRule type="cellIs" dxfId="725" priority="827" stopIfTrue="1" operator="equal">
      <formula>"Indicate Date"</formula>
    </cfRule>
  </conditionalFormatting>
  <conditionalFormatting sqref="F407">
    <cfRule type="cellIs" dxfId="724" priority="826" stopIfTrue="1" operator="equal">
      <formula>"Indicate Date"</formula>
    </cfRule>
  </conditionalFormatting>
  <conditionalFormatting sqref="E407">
    <cfRule type="cellIs" dxfId="723" priority="825" stopIfTrue="1" operator="equal">
      <formula>"Indicate Date"</formula>
    </cfRule>
  </conditionalFormatting>
  <conditionalFormatting sqref="G407:H407">
    <cfRule type="cellIs" dxfId="722" priority="824" stopIfTrue="1" operator="equal">
      <formula>"Indicate Date"</formula>
    </cfRule>
  </conditionalFormatting>
  <conditionalFormatting sqref="J411:J412">
    <cfRule type="cellIs" dxfId="721" priority="823" stopIfTrue="1" operator="equal">
      <formula>0</formula>
    </cfRule>
  </conditionalFormatting>
  <conditionalFormatting sqref="K411:AA412 AC411:AD412 AF411:AN412 AP411:AP412">
    <cfRule type="expression" dxfId="720" priority="822" stopIfTrue="1">
      <formula>LEN(TRIM(K411))=0</formula>
    </cfRule>
  </conditionalFormatting>
  <conditionalFormatting sqref="A411:A412 D411">
    <cfRule type="expression" dxfId="719" priority="820" stopIfTrue="1">
      <formula>LEN(TRIM(A411))=0</formula>
    </cfRule>
  </conditionalFormatting>
  <conditionalFormatting sqref="F411">
    <cfRule type="cellIs" dxfId="718" priority="821" stopIfTrue="1" operator="equal">
      <formula>"Indicate Date"</formula>
    </cfRule>
  </conditionalFormatting>
  <conditionalFormatting sqref="B411">
    <cfRule type="expression" dxfId="717" priority="819" stopIfTrue="1">
      <formula>LEN(TRIM(B411))=0</formula>
    </cfRule>
  </conditionalFormatting>
  <conditionalFormatting sqref="C411">
    <cfRule type="expression" dxfId="716" priority="818" stopIfTrue="1">
      <formula>LEN(TRIM(C411))=0</formula>
    </cfRule>
  </conditionalFormatting>
  <conditionalFormatting sqref="I411:I412">
    <cfRule type="expression" dxfId="715" priority="816" stopIfTrue="1">
      <formula>LEN(TRIM(I411))=0</formula>
    </cfRule>
  </conditionalFormatting>
  <conditionalFormatting sqref="G410:H411">
    <cfRule type="cellIs" dxfId="714" priority="815" stopIfTrue="1" operator="equal">
      <formula>"Indicate Date"</formula>
    </cfRule>
  </conditionalFormatting>
  <conditionalFormatting sqref="E411">
    <cfRule type="cellIs" dxfId="713" priority="814" stopIfTrue="1" operator="equal">
      <formula>"Indicate Date"</formula>
    </cfRule>
  </conditionalFormatting>
  <conditionalFormatting sqref="B412">
    <cfRule type="expression" dxfId="712" priority="813" stopIfTrue="1">
      <formula>LEN(TRIM(B412))=0</formula>
    </cfRule>
  </conditionalFormatting>
  <conditionalFormatting sqref="D412">
    <cfRule type="expression" dxfId="711" priority="811" stopIfTrue="1">
      <formula>LEN(TRIM(D412))=0</formula>
    </cfRule>
  </conditionalFormatting>
  <conditionalFormatting sqref="F412">
    <cfRule type="cellIs" dxfId="710" priority="812" stopIfTrue="1" operator="equal">
      <formula>"Indicate Date"</formula>
    </cfRule>
  </conditionalFormatting>
  <conditionalFormatting sqref="C412">
    <cfRule type="expression" dxfId="709" priority="810" stopIfTrue="1">
      <formula>LEN(TRIM(C412))=0</formula>
    </cfRule>
  </conditionalFormatting>
  <conditionalFormatting sqref="G412:H412">
    <cfRule type="cellIs" dxfId="708" priority="809" stopIfTrue="1" operator="equal">
      <formula>"Indicate Date"</formula>
    </cfRule>
  </conditionalFormatting>
  <conditionalFormatting sqref="E412">
    <cfRule type="cellIs" dxfId="707" priority="808" stopIfTrue="1" operator="equal">
      <formula>"Indicate Date"</formula>
    </cfRule>
  </conditionalFormatting>
  <conditionalFormatting sqref="J413">
    <cfRule type="cellIs" dxfId="706" priority="807" stopIfTrue="1" operator="equal">
      <formula>0</formula>
    </cfRule>
  </conditionalFormatting>
  <conditionalFormatting sqref="AP413 AF413:AN413 AC413:AD413 K413:AA413">
    <cfRule type="expression" dxfId="705" priority="806" stopIfTrue="1">
      <formula>LEN(TRIM(K413))=0</formula>
    </cfRule>
  </conditionalFormatting>
  <conditionalFormatting sqref="D413">
    <cfRule type="expression" dxfId="704" priority="804" stopIfTrue="1">
      <formula>LEN(TRIM(D413))=0</formula>
    </cfRule>
  </conditionalFormatting>
  <conditionalFormatting sqref="F413:H413">
    <cfRule type="cellIs" dxfId="703" priority="805" stopIfTrue="1" operator="equal">
      <formula>"Indicate Date"</formula>
    </cfRule>
  </conditionalFormatting>
  <conditionalFormatting sqref="A413">
    <cfRule type="expression" dxfId="702" priority="803" stopIfTrue="1">
      <formula>LEN(TRIM(A413))=0</formula>
    </cfRule>
  </conditionalFormatting>
  <conditionalFormatting sqref="B413">
    <cfRule type="expression" dxfId="701" priority="802" stopIfTrue="1">
      <formula>LEN(TRIM(B413))=0</formula>
    </cfRule>
  </conditionalFormatting>
  <conditionalFormatting sqref="C413">
    <cfRule type="expression" dxfId="700" priority="800" stopIfTrue="1">
      <formula>LEN(TRIM(C413))=0</formula>
    </cfRule>
  </conditionalFormatting>
  <conditionalFormatting sqref="I413">
    <cfRule type="expression" dxfId="699" priority="799" stopIfTrue="1">
      <formula>LEN(TRIM(I413))=0</formula>
    </cfRule>
  </conditionalFormatting>
  <conditionalFormatting sqref="F414">
    <cfRule type="cellIs" dxfId="698" priority="797" stopIfTrue="1" operator="equal">
      <formula>"Indicate Date"</formula>
    </cfRule>
  </conditionalFormatting>
  <conditionalFormatting sqref="J113">
    <cfRule type="cellIs" dxfId="697" priority="796" stopIfTrue="1" operator="equal">
      <formula>0</formula>
    </cfRule>
  </conditionalFormatting>
  <conditionalFormatting sqref="K113:AA113 AP113 AF113:AN113 AC113:AD113">
    <cfRule type="expression" dxfId="696" priority="795" stopIfTrue="1">
      <formula>LEN(TRIM(K113))=0</formula>
    </cfRule>
  </conditionalFormatting>
  <conditionalFormatting sqref="A113:B113">
    <cfRule type="expression" dxfId="695" priority="794" stopIfTrue="1">
      <formula>LEN(TRIM(A113))=0</formula>
    </cfRule>
  </conditionalFormatting>
  <conditionalFormatting sqref="C113">
    <cfRule type="expression" dxfId="694" priority="792" stopIfTrue="1">
      <formula>LEN(TRIM(C113))=0</formula>
    </cfRule>
  </conditionalFormatting>
  <conditionalFormatting sqref="E715:H715">
    <cfRule type="cellIs" dxfId="693" priority="788" stopIfTrue="1" operator="equal">
      <formula>"Indicate Date"</formula>
    </cfRule>
  </conditionalFormatting>
  <conditionalFormatting sqref="I113">
    <cfRule type="expression" dxfId="692" priority="791" stopIfTrue="1">
      <formula>LEN(TRIM(I113))=0</formula>
    </cfRule>
  </conditionalFormatting>
  <conditionalFormatting sqref="J715">
    <cfRule type="cellIs" dxfId="691" priority="790" stopIfTrue="1" operator="equal">
      <formula>0</formula>
    </cfRule>
  </conditionalFormatting>
  <conditionalFormatting sqref="I715 K715:AA715 AP715 AF715:AN715 AC715:AD715">
    <cfRule type="expression" dxfId="690" priority="789" stopIfTrue="1">
      <formula>LEN(TRIM(I715))=0</formula>
    </cfRule>
  </conditionalFormatting>
  <conditionalFormatting sqref="E723:E724">
    <cfRule type="cellIs" dxfId="689" priority="768" stopIfTrue="1" operator="equal">
      <formula>"Indicate Date"</formula>
    </cfRule>
  </conditionalFormatting>
  <conditionalFormatting sqref="B715 D715">
    <cfRule type="expression" dxfId="688" priority="787" stopIfTrue="1">
      <formula>LEN(TRIM(B715))=0</formula>
    </cfRule>
  </conditionalFormatting>
  <conditionalFormatting sqref="A715">
    <cfRule type="expression" dxfId="687" priority="786" stopIfTrue="1">
      <formula>LEN(TRIM(A715))=0</formula>
    </cfRule>
  </conditionalFormatting>
  <conditionalFormatting sqref="C715">
    <cfRule type="expression" dxfId="686" priority="785" stopIfTrue="1">
      <formula>LEN(TRIM(C715))=0</formula>
    </cfRule>
  </conditionalFormatting>
  <conditionalFormatting sqref="G718:H718">
    <cfRule type="cellIs" dxfId="685" priority="784" stopIfTrue="1" operator="equal">
      <formula>"Indicate Date"</formula>
    </cfRule>
  </conditionalFormatting>
  <conditionalFormatting sqref="G719:H719">
    <cfRule type="cellIs" dxfId="684" priority="783" stopIfTrue="1" operator="equal">
      <formula>"Indicate Date"</formula>
    </cfRule>
  </conditionalFormatting>
  <conditionalFormatting sqref="E719">
    <cfRule type="cellIs" dxfId="683" priority="782" stopIfTrue="1" operator="equal">
      <formula>"Indicate Date"</formula>
    </cfRule>
  </conditionalFormatting>
  <conditionalFormatting sqref="J721">
    <cfRule type="cellIs" dxfId="682" priority="781" stopIfTrue="1" operator="equal">
      <formula>0</formula>
    </cfRule>
  </conditionalFormatting>
  <conditionalFormatting sqref="AC721:AD721 AF721:AN721 AP721 K721:AA721">
    <cfRule type="expression" dxfId="681" priority="780" stopIfTrue="1">
      <formula>LEN(TRIM(K721))=0</formula>
    </cfRule>
  </conditionalFormatting>
  <conditionalFormatting sqref="B721 D721">
    <cfRule type="expression" dxfId="680" priority="779" stopIfTrue="1">
      <formula>LEN(TRIM(B721))=0</formula>
    </cfRule>
  </conditionalFormatting>
  <conditionalFormatting sqref="I718:I722">
    <cfRule type="expression" dxfId="679" priority="770" stopIfTrue="1">
      <formula>LEN(TRIM(I718))=0</formula>
    </cfRule>
  </conditionalFormatting>
  <conditionalFormatting sqref="E251:F251">
    <cfRule type="cellIs" dxfId="678" priority="759" stopIfTrue="1" operator="equal">
      <formula>"Indicate Date"</formula>
    </cfRule>
  </conditionalFormatting>
  <conditionalFormatting sqref="C721">
    <cfRule type="expression" dxfId="677" priority="776" stopIfTrue="1">
      <formula>LEN(TRIM(C721))=0</formula>
    </cfRule>
  </conditionalFormatting>
  <conditionalFormatting sqref="G723:H724">
    <cfRule type="cellIs" dxfId="676" priority="769" stopIfTrue="1" operator="equal">
      <formula>"Indicate Date"</formula>
    </cfRule>
  </conditionalFormatting>
  <conditionalFormatting sqref="G720:H722">
    <cfRule type="cellIs" dxfId="675" priority="774" stopIfTrue="1" operator="equal">
      <formula>"Indicate Date"</formula>
    </cfRule>
  </conditionalFormatting>
  <conditionalFormatting sqref="E720:E722">
    <cfRule type="cellIs" dxfId="674" priority="773" stopIfTrue="1" operator="equal">
      <formula>"Indicate Date"</formula>
    </cfRule>
  </conditionalFormatting>
  <conditionalFormatting sqref="F720:F722">
    <cfRule type="cellIs" dxfId="673" priority="772" stopIfTrue="1" operator="equal">
      <formula>"Indicate Date"</formula>
    </cfRule>
  </conditionalFormatting>
  <conditionalFormatting sqref="A719:A722">
    <cfRule type="expression" dxfId="672" priority="771" stopIfTrue="1">
      <formula>LEN(TRIM(A719))=0</formula>
    </cfRule>
  </conditionalFormatting>
  <conditionalFormatting sqref="G725:H725">
    <cfRule type="cellIs" dxfId="671" priority="766" stopIfTrue="1" operator="equal">
      <formula>"Indicate Date"</formula>
    </cfRule>
  </conditionalFormatting>
  <conditionalFormatting sqref="E725">
    <cfRule type="cellIs" dxfId="670" priority="765" stopIfTrue="1" operator="equal">
      <formula>"Indicate Date"</formula>
    </cfRule>
  </conditionalFormatting>
  <conditionalFormatting sqref="F723:F724">
    <cfRule type="cellIs" dxfId="669" priority="767" stopIfTrue="1" operator="equal">
      <formula>"Indicate Date"</formula>
    </cfRule>
  </conditionalFormatting>
  <conditionalFormatting sqref="F726">
    <cfRule type="cellIs" dxfId="668" priority="761" stopIfTrue="1" operator="equal">
      <formula>"Indicate Date"</formula>
    </cfRule>
  </conditionalFormatting>
  <conditionalFormatting sqref="E726">
    <cfRule type="cellIs" dxfId="667" priority="762" stopIfTrue="1" operator="equal">
      <formula>"Indicate Date"</formula>
    </cfRule>
  </conditionalFormatting>
  <conditionalFormatting sqref="F725">
    <cfRule type="cellIs" dxfId="666" priority="764" stopIfTrue="1" operator="equal">
      <formula>"Indicate Date"</formula>
    </cfRule>
  </conditionalFormatting>
  <conditionalFormatting sqref="G726:H726">
    <cfRule type="cellIs" dxfId="665" priority="763" stopIfTrue="1" operator="equal">
      <formula>"Indicate Date"</formula>
    </cfRule>
  </conditionalFormatting>
  <conditionalFormatting sqref="I723:I726">
    <cfRule type="expression" dxfId="664" priority="760" stopIfTrue="1">
      <formula>LEN(TRIM(I723))=0</formula>
    </cfRule>
  </conditionalFormatting>
  <conditionalFormatting sqref="G252:H252">
    <cfRule type="cellIs" dxfId="663" priority="758" stopIfTrue="1" operator="equal">
      <formula>"Indicate Date"</formula>
    </cfRule>
  </conditionalFormatting>
  <conditionalFormatting sqref="E252:F252">
    <cfRule type="cellIs" dxfId="662" priority="757" stopIfTrue="1" operator="equal">
      <formula>"Indicate Date"</formula>
    </cfRule>
  </conditionalFormatting>
  <conditionalFormatting sqref="G254:H254">
    <cfRule type="cellIs" dxfId="661" priority="756" stopIfTrue="1" operator="equal">
      <formula>"Indicate Date"</formula>
    </cfRule>
  </conditionalFormatting>
  <conditionalFormatting sqref="E254:F254">
    <cfRule type="cellIs" dxfId="660" priority="755" stopIfTrue="1" operator="equal">
      <formula>"Indicate Date"</formula>
    </cfRule>
  </conditionalFormatting>
  <conditionalFormatting sqref="E253:F253">
    <cfRule type="cellIs" dxfId="659" priority="754" stopIfTrue="1" operator="equal">
      <formula>"Indicate Date"</formula>
    </cfRule>
  </conditionalFormatting>
  <conditionalFormatting sqref="G253:H253">
    <cfRule type="cellIs" dxfId="658" priority="753" stopIfTrue="1" operator="equal">
      <formula>"Indicate Date"</formula>
    </cfRule>
  </conditionalFormatting>
  <conditionalFormatting sqref="E255:F256">
    <cfRule type="cellIs" dxfId="657" priority="752" stopIfTrue="1" operator="equal">
      <formula>"Indicate Date"</formula>
    </cfRule>
  </conditionalFormatting>
  <conditionalFormatting sqref="G255:H256">
    <cfRule type="cellIs" dxfId="656" priority="751" stopIfTrue="1" operator="equal">
      <formula>"Indicate Date"</formula>
    </cfRule>
  </conditionalFormatting>
  <conditionalFormatting sqref="G257:H258">
    <cfRule type="cellIs" dxfId="655" priority="750" stopIfTrue="1" operator="equal">
      <formula>"Indicate Date"</formula>
    </cfRule>
  </conditionalFormatting>
  <conditionalFormatting sqref="E257:F258">
    <cfRule type="cellIs" dxfId="654" priority="749" stopIfTrue="1" operator="equal">
      <formula>"Indicate Date"</formula>
    </cfRule>
  </conditionalFormatting>
  <conditionalFormatting sqref="F367">
    <cfRule type="cellIs" dxfId="653" priority="748" stopIfTrue="1" operator="equal">
      <formula>"Indicate Date"</formula>
    </cfRule>
  </conditionalFormatting>
  <conditionalFormatting sqref="G367:H367">
    <cfRule type="cellIs" dxfId="652" priority="747" stopIfTrue="1" operator="equal">
      <formula>"Indicate Date"</formula>
    </cfRule>
  </conditionalFormatting>
  <conditionalFormatting sqref="E367">
    <cfRule type="cellIs" dxfId="651" priority="746" stopIfTrue="1" operator="equal">
      <formula>"Indicate Date"</formula>
    </cfRule>
  </conditionalFormatting>
  <conditionalFormatting sqref="E367">
    <cfRule type="cellIs" dxfId="650" priority="745" stopIfTrue="1" operator="equal">
      <formula>"Indicate Date"</formula>
    </cfRule>
  </conditionalFormatting>
  <conditionalFormatting sqref="G367:H367">
    <cfRule type="cellIs" dxfId="649" priority="744" stopIfTrue="1" operator="equal">
      <formula>"Indicate Date"</formula>
    </cfRule>
  </conditionalFormatting>
  <conditionalFormatting sqref="A369">
    <cfRule type="expression" dxfId="648" priority="743" stopIfTrue="1">
      <formula>LEN(TRIM(A369))=0</formula>
    </cfRule>
  </conditionalFormatting>
  <conditionalFormatting sqref="B369">
    <cfRule type="expression" dxfId="647" priority="742" stopIfTrue="1">
      <formula>LEN(TRIM(B369))=0</formula>
    </cfRule>
  </conditionalFormatting>
  <conditionalFormatting sqref="A371:B371">
    <cfRule type="expression" dxfId="646" priority="741" stopIfTrue="1">
      <formula>LEN(TRIM(A371))=0</formula>
    </cfRule>
  </conditionalFormatting>
  <conditionalFormatting sqref="C371">
    <cfRule type="expression" dxfId="645" priority="740" stopIfTrue="1">
      <formula>LEN(TRIM(C371))=0</formula>
    </cfRule>
  </conditionalFormatting>
  <conditionalFormatting sqref="C281">
    <cfRule type="expression" dxfId="644" priority="739" stopIfTrue="1">
      <formula>LEN(TRIM(C281))=0</formula>
    </cfRule>
  </conditionalFormatting>
  <conditionalFormatting sqref="C287">
    <cfRule type="expression" dxfId="643" priority="738" stopIfTrue="1">
      <formula>LEN(TRIM(C287))=0</formula>
    </cfRule>
  </conditionalFormatting>
  <conditionalFormatting sqref="C282:C283">
    <cfRule type="expression" dxfId="642" priority="737" stopIfTrue="1">
      <formula>LEN(TRIM(C282))=0</formula>
    </cfRule>
  </conditionalFormatting>
  <conditionalFormatting sqref="E281:F283">
    <cfRule type="cellIs" dxfId="641" priority="736" stopIfTrue="1" operator="equal">
      <formula>"Indicate Date"</formula>
    </cfRule>
  </conditionalFormatting>
  <conditionalFormatting sqref="G281:H283">
    <cfRule type="cellIs" dxfId="640" priority="735" stopIfTrue="1" operator="equal">
      <formula>"Indicate Date"</formula>
    </cfRule>
  </conditionalFormatting>
  <conditionalFormatting sqref="J284">
    <cfRule type="cellIs" dxfId="639" priority="734" stopIfTrue="1" operator="equal">
      <formula>0</formula>
    </cfRule>
  </conditionalFormatting>
  <conditionalFormatting sqref="I284">
    <cfRule type="expression" dxfId="638" priority="733" stopIfTrue="1">
      <formula>LEN(TRIM(I284))=0</formula>
    </cfRule>
  </conditionalFormatting>
  <conditionalFormatting sqref="K284:AA284 AP284 AF284:AN284 AC284:AD284">
    <cfRule type="expression" dxfId="637" priority="732" stopIfTrue="1">
      <formula>LEN(TRIM(K284))=0</formula>
    </cfRule>
  </conditionalFormatting>
  <conditionalFormatting sqref="D284 A284:B284">
    <cfRule type="expression" dxfId="636" priority="731" stopIfTrue="1">
      <formula>LEN(TRIM(A284))=0</formula>
    </cfRule>
  </conditionalFormatting>
  <conditionalFormatting sqref="C284">
    <cfRule type="expression" dxfId="635" priority="730" stopIfTrue="1">
      <formula>LEN(TRIM(C284))=0</formula>
    </cfRule>
  </conditionalFormatting>
  <conditionalFormatting sqref="E284:F284">
    <cfRule type="cellIs" dxfId="634" priority="729" stopIfTrue="1" operator="equal">
      <formula>"Indicate Date"</formula>
    </cfRule>
  </conditionalFormatting>
  <conditionalFormatting sqref="G284:H284">
    <cfRule type="cellIs" dxfId="633" priority="728" stopIfTrue="1" operator="equal">
      <formula>"Indicate Date"</formula>
    </cfRule>
  </conditionalFormatting>
  <conditionalFormatting sqref="K288">
    <cfRule type="cellIs" dxfId="632" priority="727" stopIfTrue="1" operator="equal">
      <formula>0</formula>
    </cfRule>
  </conditionalFormatting>
  <conditionalFormatting sqref="J288">
    <cfRule type="cellIs" dxfId="631" priority="726" stopIfTrue="1" operator="equal">
      <formula>0</formula>
    </cfRule>
  </conditionalFormatting>
  <conditionalFormatting sqref="C288:C289">
    <cfRule type="expression" dxfId="630" priority="725" stopIfTrue="1">
      <formula>LEN(TRIM(C288))=0</formula>
    </cfRule>
  </conditionalFormatting>
  <conditionalFormatting sqref="J341">
    <cfRule type="cellIs" dxfId="629" priority="724" stopIfTrue="1" operator="equal">
      <formula>0</formula>
    </cfRule>
  </conditionalFormatting>
  <conditionalFormatting sqref="K341:AA341 AP341 AF341:AN341 AC341:AD341">
    <cfRule type="expression" dxfId="628" priority="723" stopIfTrue="1">
      <formula>LEN(TRIM(K341))=0</formula>
    </cfRule>
  </conditionalFormatting>
  <conditionalFormatting sqref="C341:D341">
    <cfRule type="expression" dxfId="627" priority="722" stopIfTrue="1">
      <formula>LEN(TRIM(C341))=0</formula>
    </cfRule>
  </conditionalFormatting>
  <conditionalFormatting sqref="A341">
    <cfRule type="expression" dxfId="626" priority="721" stopIfTrue="1">
      <formula>LEN(TRIM(A341))=0</formula>
    </cfRule>
  </conditionalFormatting>
  <conditionalFormatting sqref="B341">
    <cfRule type="expression" dxfId="625" priority="720" stopIfTrue="1">
      <formula>LEN(TRIM(B341))=0</formula>
    </cfRule>
  </conditionalFormatting>
  <conditionalFormatting sqref="F341">
    <cfRule type="cellIs" dxfId="624" priority="719" stopIfTrue="1" operator="equal">
      <formula>"Indicate Date"</formula>
    </cfRule>
  </conditionalFormatting>
  <conditionalFormatting sqref="G341:H341">
    <cfRule type="cellIs" dxfId="623" priority="718" stopIfTrue="1" operator="equal">
      <formula>"Indicate Date"</formula>
    </cfRule>
  </conditionalFormatting>
  <conditionalFormatting sqref="I341">
    <cfRule type="expression" dxfId="622" priority="717" stopIfTrue="1">
      <formula>LEN(TRIM(I341))=0</formula>
    </cfRule>
  </conditionalFormatting>
  <conditionalFormatting sqref="J343">
    <cfRule type="cellIs" dxfId="621" priority="716" stopIfTrue="1" operator="equal">
      <formula>0</formula>
    </cfRule>
  </conditionalFormatting>
  <conditionalFormatting sqref="AC343:AD343 AF343:AN343 AP343 K343:AA343">
    <cfRule type="expression" dxfId="620" priority="715" stopIfTrue="1">
      <formula>LEN(TRIM(K343))=0</formula>
    </cfRule>
  </conditionalFormatting>
  <conditionalFormatting sqref="C343:D343">
    <cfRule type="expression" dxfId="619" priority="714" stopIfTrue="1">
      <formula>LEN(TRIM(C343))=0</formula>
    </cfRule>
  </conditionalFormatting>
  <conditionalFormatting sqref="B343">
    <cfRule type="expression" dxfId="618" priority="713" stopIfTrue="1">
      <formula>LEN(TRIM(B343))=0</formula>
    </cfRule>
  </conditionalFormatting>
  <conditionalFormatting sqref="A343">
    <cfRule type="expression" dxfId="617" priority="712" stopIfTrue="1">
      <formula>LEN(TRIM(A343))=0</formula>
    </cfRule>
  </conditionalFormatting>
  <conditionalFormatting sqref="E343:F343">
    <cfRule type="cellIs" dxfId="616" priority="711" stopIfTrue="1" operator="equal">
      <formula>"Indicate Date"</formula>
    </cfRule>
  </conditionalFormatting>
  <conditionalFormatting sqref="G343:H343">
    <cfRule type="cellIs" dxfId="615" priority="710" stopIfTrue="1" operator="equal">
      <formula>"Indicate Date"</formula>
    </cfRule>
  </conditionalFormatting>
  <conditionalFormatting sqref="I343">
    <cfRule type="expression" dxfId="614" priority="709" stopIfTrue="1">
      <formula>LEN(TRIM(I343))=0</formula>
    </cfRule>
  </conditionalFormatting>
  <conditionalFormatting sqref="J344:J345">
    <cfRule type="cellIs" dxfId="613" priority="708" stopIfTrue="1" operator="equal">
      <formula>0</formula>
    </cfRule>
  </conditionalFormatting>
  <conditionalFormatting sqref="AC344:AD345 AF344:AN345 AP344:AP345 K344:AA345">
    <cfRule type="expression" dxfId="612" priority="707" stopIfTrue="1">
      <formula>LEN(TRIM(K344))=0</formula>
    </cfRule>
  </conditionalFormatting>
  <conditionalFormatting sqref="C344:D345">
    <cfRule type="expression" dxfId="611" priority="706" stopIfTrue="1">
      <formula>LEN(TRIM(C344))=0</formula>
    </cfRule>
  </conditionalFormatting>
  <conditionalFormatting sqref="B344:B345">
    <cfRule type="expression" dxfId="610" priority="705" stopIfTrue="1">
      <formula>LEN(TRIM(B344))=0</formula>
    </cfRule>
  </conditionalFormatting>
  <conditionalFormatting sqref="A344:A345">
    <cfRule type="expression" dxfId="609" priority="704" stopIfTrue="1">
      <formula>LEN(TRIM(A344))=0</formula>
    </cfRule>
  </conditionalFormatting>
  <conditionalFormatting sqref="E344:F344 F345">
    <cfRule type="cellIs" dxfId="608" priority="703" stopIfTrue="1" operator="equal">
      <formula>"Indicate Date"</formula>
    </cfRule>
  </conditionalFormatting>
  <conditionalFormatting sqref="G344:H345">
    <cfRule type="cellIs" dxfId="607" priority="702" stopIfTrue="1" operator="equal">
      <formula>"Indicate Date"</formula>
    </cfRule>
  </conditionalFormatting>
  <conditionalFormatting sqref="I344:I345">
    <cfRule type="expression" dxfId="606" priority="701" stopIfTrue="1">
      <formula>LEN(TRIM(I344))=0</formula>
    </cfRule>
  </conditionalFormatting>
  <conditionalFormatting sqref="J346">
    <cfRule type="cellIs" dxfId="605" priority="700" stopIfTrue="1" operator="equal">
      <formula>0</formula>
    </cfRule>
  </conditionalFormatting>
  <conditionalFormatting sqref="AC346:AD347 AF346:AN347 AP346:AP347 K346:AA346 L347:AA347">
    <cfRule type="expression" dxfId="604" priority="699" stopIfTrue="1">
      <formula>LEN(TRIM(K346))=0</formula>
    </cfRule>
  </conditionalFormatting>
  <conditionalFormatting sqref="C346:D347">
    <cfRule type="expression" dxfId="603" priority="698" stopIfTrue="1">
      <formula>LEN(TRIM(C346))=0</formula>
    </cfRule>
  </conditionalFormatting>
  <conditionalFormatting sqref="B346:B347">
    <cfRule type="expression" dxfId="602" priority="697" stopIfTrue="1">
      <formula>LEN(TRIM(B346))=0</formula>
    </cfRule>
  </conditionalFormatting>
  <conditionalFormatting sqref="A346:A347">
    <cfRule type="expression" dxfId="601" priority="696" stopIfTrue="1">
      <formula>LEN(TRIM(A346))=0</formula>
    </cfRule>
  </conditionalFormatting>
  <conditionalFormatting sqref="F346">
    <cfRule type="cellIs" dxfId="600" priority="695" stopIfTrue="1" operator="equal">
      <formula>"Indicate Date"</formula>
    </cfRule>
  </conditionalFormatting>
  <conditionalFormatting sqref="G346:H346">
    <cfRule type="cellIs" dxfId="599" priority="694" stopIfTrue="1" operator="equal">
      <formula>"Indicate Date"</formula>
    </cfRule>
  </conditionalFormatting>
  <conditionalFormatting sqref="I346">
    <cfRule type="expression" dxfId="598" priority="693" stopIfTrue="1">
      <formula>LEN(TRIM(I346))=0</formula>
    </cfRule>
  </conditionalFormatting>
  <conditionalFormatting sqref="E345:E346">
    <cfRule type="cellIs" dxfId="597" priority="692" stopIfTrue="1" operator="equal">
      <formula>"Indicate Date"</formula>
    </cfRule>
  </conditionalFormatting>
  <conditionalFormatting sqref="E340:E342">
    <cfRule type="cellIs" dxfId="596" priority="691" stopIfTrue="1" operator="equal">
      <formula>"Indicate Date"</formula>
    </cfRule>
  </conditionalFormatting>
  <conditionalFormatting sqref="G363:H363">
    <cfRule type="cellIs" dxfId="595" priority="688" stopIfTrue="1" operator="equal">
      <formula>"Indicate Date"</formula>
    </cfRule>
  </conditionalFormatting>
  <conditionalFormatting sqref="F363">
    <cfRule type="cellIs" dxfId="594" priority="690" stopIfTrue="1" operator="equal">
      <formula>"Indicate Date"</formula>
    </cfRule>
  </conditionalFormatting>
  <conditionalFormatting sqref="E363">
    <cfRule type="cellIs" dxfId="593" priority="689" stopIfTrue="1" operator="equal">
      <formula>"Indicate Date"</formula>
    </cfRule>
  </conditionalFormatting>
  <conditionalFormatting sqref="E351 G351:H351">
    <cfRule type="cellIs" dxfId="592" priority="687" stopIfTrue="1" operator="equal">
      <formula>"Indicate Date"</formula>
    </cfRule>
  </conditionalFormatting>
  <conditionalFormatting sqref="F492">
    <cfRule type="cellIs" dxfId="591" priority="686" stopIfTrue="1" operator="equal">
      <formula>"Indicate Date"</formula>
    </cfRule>
  </conditionalFormatting>
  <conditionalFormatting sqref="E492">
    <cfRule type="cellIs" dxfId="590" priority="685" stopIfTrue="1" operator="equal">
      <formula>"Indicate Date"</formula>
    </cfRule>
  </conditionalFormatting>
  <conditionalFormatting sqref="G492:H492">
    <cfRule type="cellIs" dxfId="589" priority="684" stopIfTrue="1" operator="equal">
      <formula>"Indicate Date"</formula>
    </cfRule>
  </conditionalFormatting>
  <conditionalFormatting sqref="B491">
    <cfRule type="expression" dxfId="588" priority="683" stopIfTrue="1">
      <formula>LEN(TRIM(B491))=0</formula>
    </cfRule>
  </conditionalFormatting>
  <conditionalFormatting sqref="B489">
    <cfRule type="expression" dxfId="587" priority="682" stopIfTrue="1">
      <formula>LEN(TRIM(B489))=0</formula>
    </cfRule>
  </conditionalFormatting>
  <conditionalFormatting sqref="I727">
    <cfRule type="expression" dxfId="586" priority="681" stopIfTrue="1">
      <formula>LEN(TRIM(I727))=0</formula>
    </cfRule>
  </conditionalFormatting>
  <conditionalFormatting sqref="J727">
    <cfRule type="cellIs" dxfId="585" priority="680" stopIfTrue="1" operator="equal">
      <formula>0</formula>
    </cfRule>
  </conditionalFormatting>
  <conditionalFormatting sqref="K727:AA727 AP727 AF727:AN727 AC727:AD727 A727:C727">
    <cfRule type="expression" dxfId="584" priority="679" stopIfTrue="1">
      <formula>LEN(TRIM(A727))=0</formula>
    </cfRule>
  </conditionalFormatting>
  <conditionalFormatting sqref="F727">
    <cfRule type="cellIs" dxfId="583" priority="678" stopIfTrue="1" operator="equal">
      <formula>"Indicate Date"</formula>
    </cfRule>
  </conditionalFormatting>
  <conditionalFormatting sqref="G727:H727">
    <cfRule type="cellIs" dxfId="582" priority="676" stopIfTrue="1" operator="equal">
      <formula>"Indicate Date"</formula>
    </cfRule>
  </conditionalFormatting>
  <conditionalFormatting sqref="D727">
    <cfRule type="expression" dxfId="581" priority="675" stopIfTrue="1">
      <formula>LEN(TRIM(D727))=0</formula>
    </cfRule>
  </conditionalFormatting>
  <conditionalFormatting sqref="I733">
    <cfRule type="expression" dxfId="580" priority="674" stopIfTrue="1">
      <formula>LEN(TRIM(I733))=0</formula>
    </cfRule>
  </conditionalFormatting>
  <conditionalFormatting sqref="J733">
    <cfRule type="cellIs" dxfId="579" priority="673" stopIfTrue="1" operator="equal">
      <formula>0</formula>
    </cfRule>
  </conditionalFormatting>
  <conditionalFormatting sqref="B733 AC733:AD733 AF733:AN733 AP733 K733:AA733 D733">
    <cfRule type="expression" dxfId="578" priority="672" stopIfTrue="1">
      <formula>LEN(TRIM(B733))=0</formula>
    </cfRule>
  </conditionalFormatting>
  <conditionalFormatting sqref="E733:H733">
    <cfRule type="cellIs" dxfId="577" priority="671" stopIfTrue="1" operator="equal">
      <formula>"Indicate Date"</formula>
    </cfRule>
  </conditionalFormatting>
  <conditionalFormatting sqref="A733">
    <cfRule type="expression" dxfId="576" priority="670" stopIfTrue="1">
      <formula>LEN(TRIM(A733))=0</formula>
    </cfRule>
  </conditionalFormatting>
  <conditionalFormatting sqref="C733">
    <cfRule type="expression" dxfId="575" priority="669" stopIfTrue="1">
      <formula>LEN(TRIM(C733))=0</formula>
    </cfRule>
  </conditionalFormatting>
  <conditionalFormatting sqref="I736">
    <cfRule type="expression" dxfId="574" priority="668" stopIfTrue="1">
      <formula>LEN(TRIM(I736))=0</formula>
    </cfRule>
  </conditionalFormatting>
  <conditionalFormatting sqref="J736">
    <cfRule type="cellIs" dxfId="573" priority="667" stopIfTrue="1" operator="equal">
      <formula>0</formula>
    </cfRule>
  </conditionalFormatting>
  <conditionalFormatting sqref="B736 AC736:AD736 AF736:AN736 AP736 K736:AA736 D736">
    <cfRule type="expression" dxfId="572" priority="666" stopIfTrue="1">
      <formula>LEN(TRIM(B736))=0</formula>
    </cfRule>
  </conditionalFormatting>
  <conditionalFormatting sqref="C736">
    <cfRule type="expression" dxfId="571" priority="664" stopIfTrue="1">
      <formula>LEN(TRIM(C736))=0</formula>
    </cfRule>
  </conditionalFormatting>
  <conditionalFormatting sqref="A736">
    <cfRule type="expression" dxfId="570" priority="663" stopIfTrue="1">
      <formula>LEN(TRIM(A736))=0</formula>
    </cfRule>
  </conditionalFormatting>
  <conditionalFormatting sqref="I737">
    <cfRule type="expression" dxfId="569" priority="662" stopIfTrue="1">
      <formula>LEN(TRIM(I737))=0</formula>
    </cfRule>
  </conditionalFormatting>
  <conditionalFormatting sqref="J737">
    <cfRule type="cellIs" dxfId="568" priority="661" stopIfTrue="1" operator="equal">
      <formula>0</formula>
    </cfRule>
  </conditionalFormatting>
  <conditionalFormatting sqref="B737 AC737:AD737 AF737:AN737 AP737 K737:AA737 D737">
    <cfRule type="expression" dxfId="567" priority="660" stopIfTrue="1">
      <formula>LEN(TRIM(B737))=0</formula>
    </cfRule>
  </conditionalFormatting>
  <conditionalFormatting sqref="E737:H737">
    <cfRule type="cellIs" dxfId="566" priority="659" stopIfTrue="1" operator="equal">
      <formula>"Indicate Date"</formula>
    </cfRule>
  </conditionalFormatting>
  <conditionalFormatting sqref="C737">
    <cfRule type="expression" dxfId="565" priority="658" stopIfTrue="1">
      <formula>LEN(TRIM(C737))=0</formula>
    </cfRule>
  </conditionalFormatting>
  <conditionalFormatting sqref="A737">
    <cfRule type="expression" dxfId="564" priority="657" stopIfTrue="1">
      <formula>LEN(TRIM(A737))=0</formula>
    </cfRule>
  </conditionalFormatting>
  <conditionalFormatting sqref="E727">
    <cfRule type="cellIs" dxfId="563" priority="656" stopIfTrue="1" operator="equal">
      <formula>"Indicate Date"</formula>
    </cfRule>
  </conditionalFormatting>
  <conditionalFormatting sqref="E736:H736">
    <cfRule type="cellIs" dxfId="562" priority="655" stopIfTrue="1" operator="equal">
      <formula>"Indicate Date"</formula>
    </cfRule>
  </conditionalFormatting>
  <conditionalFormatting sqref="F763">
    <cfRule type="cellIs" dxfId="561" priority="653" stopIfTrue="1" operator="equal">
      <formula>"Indicate Date"</formula>
    </cfRule>
  </conditionalFormatting>
  <conditionalFormatting sqref="J763">
    <cfRule type="cellIs" dxfId="560" priority="654" stopIfTrue="1" operator="equal">
      <formula>0</formula>
    </cfRule>
  </conditionalFormatting>
  <conditionalFormatting sqref="K763:AA763 AP763 AF763:AN763 AC763:AD763 C763:D763">
    <cfRule type="expression" dxfId="559" priority="652" stopIfTrue="1">
      <formula>LEN(TRIM(C763))=0</formula>
    </cfRule>
  </conditionalFormatting>
  <conditionalFormatting sqref="G763:H763">
    <cfRule type="cellIs" dxfId="558" priority="649" stopIfTrue="1" operator="equal">
      <formula>"Indicate Date"</formula>
    </cfRule>
  </conditionalFormatting>
  <conditionalFormatting sqref="A763:B763">
    <cfRule type="expression" dxfId="557" priority="651" stopIfTrue="1">
      <formula>LEN(TRIM(A763))=0</formula>
    </cfRule>
  </conditionalFormatting>
  <conditionalFormatting sqref="E763">
    <cfRule type="cellIs" dxfId="556" priority="650" stopIfTrue="1" operator="equal">
      <formula>"Indicate Date"</formula>
    </cfRule>
  </conditionalFormatting>
  <conditionalFormatting sqref="I763">
    <cfRule type="expression" dxfId="555" priority="648" stopIfTrue="1">
      <formula>LEN(TRIM(I763))=0</formula>
    </cfRule>
  </conditionalFormatting>
  <conditionalFormatting sqref="E755:H755">
    <cfRule type="cellIs" dxfId="554" priority="646" stopIfTrue="1" operator="equal">
      <formula>"Indicate Date"</formula>
    </cfRule>
  </conditionalFormatting>
  <conditionalFormatting sqref="J755">
    <cfRule type="cellIs" dxfId="553" priority="647" stopIfTrue="1" operator="equal">
      <formula>0</formula>
    </cfRule>
  </conditionalFormatting>
  <conditionalFormatting sqref="C755:D755 AC755:AD755 AF755:AN755 AP755 K755:AA755">
    <cfRule type="expression" dxfId="552" priority="645" stopIfTrue="1">
      <formula>LEN(TRIM(C755))=0</formula>
    </cfRule>
  </conditionalFormatting>
  <conditionalFormatting sqref="B755">
    <cfRule type="expression" dxfId="551" priority="644" stopIfTrue="1">
      <formula>LEN(TRIM(B755))=0</formula>
    </cfRule>
  </conditionalFormatting>
  <conditionalFormatting sqref="A755">
    <cfRule type="expression" dxfId="550" priority="643" stopIfTrue="1">
      <formula>LEN(TRIM(A755))=0</formula>
    </cfRule>
  </conditionalFormatting>
  <conditionalFormatting sqref="I755">
    <cfRule type="expression" dxfId="549" priority="642" stopIfTrue="1">
      <formula>LEN(TRIM(I755))=0</formula>
    </cfRule>
  </conditionalFormatting>
  <conditionalFormatting sqref="J750">
    <cfRule type="cellIs" dxfId="548" priority="641" stopIfTrue="1" operator="equal">
      <formula>0</formula>
    </cfRule>
  </conditionalFormatting>
  <conditionalFormatting sqref="C750:D750 AC750:AD750 AF750:AN750 AP750 K750:AA750">
    <cfRule type="expression" dxfId="547" priority="640" stopIfTrue="1">
      <formula>LEN(TRIM(C750))=0</formula>
    </cfRule>
  </conditionalFormatting>
  <conditionalFormatting sqref="B750">
    <cfRule type="expression" dxfId="546" priority="639" stopIfTrue="1">
      <formula>LEN(TRIM(B750))=0</formula>
    </cfRule>
  </conditionalFormatting>
  <conditionalFormatting sqref="A750">
    <cfRule type="expression" dxfId="545" priority="638" stopIfTrue="1">
      <formula>LEN(TRIM(A750))=0</formula>
    </cfRule>
  </conditionalFormatting>
  <conditionalFormatting sqref="E750:H750">
    <cfRule type="cellIs" dxfId="544" priority="637" stopIfTrue="1" operator="equal">
      <formula>"Indicate Date"</formula>
    </cfRule>
  </conditionalFormatting>
  <conditionalFormatting sqref="I750">
    <cfRule type="expression" dxfId="543" priority="636" stopIfTrue="1">
      <formula>LEN(TRIM(I750))=0</formula>
    </cfRule>
  </conditionalFormatting>
  <conditionalFormatting sqref="AP776 AF776:AN776 AC776:AD776 A776:B776 K776 M776:AA776 D776">
    <cfRule type="expression" dxfId="542" priority="634" stopIfTrue="1">
      <formula>LEN(TRIM(A776))=0</formula>
    </cfRule>
  </conditionalFormatting>
  <conditionalFormatting sqref="J776">
    <cfRule type="cellIs" dxfId="541" priority="635" stopIfTrue="1" operator="equal">
      <formula>0</formula>
    </cfRule>
  </conditionalFormatting>
  <conditionalFormatting sqref="L776">
    <cfRule type="expression" dxfId="540" priority="633" stopIfTrue="1">
      <formula>LEN(TRIM(L776))=0</formula>
    </cfRule>
  </conditionalFormatting>
  <conditionalFormatting sqref="F776">
    <cfRule type="cellIs" dxfId="539" priority="632" stopIfTrue="1" operator="equal">
      <formula>"Indicate Date"</formula>
    </cfRule>
  </conditionalFormatting>
  <conditionalFormatting sqref="E776">
    <cfRule type="cellIs" dxfId="538" priority="631" stopIfTrue="1" operator="equal">
      <formula>"Indicate Date"</formula>
    </cfRule>
  </conditionalFormatting>
  <conditionalFormatting sqref="G776:H776">
    <cfRule type="cellIs" dxfId="537" priority="630" stopIfTrue="1" operator="equal">
      <formula>"Indicate Date"</formula>
    </cfRule>
  </conditionalFormatting>
  <conditionalFormatting sqref="C776">
    <cfRule type="expression" dxfId="536" priority="629" stopIfTrue="1">
      <formula>LEN(TRIM(C776))=0</formula>
    </cfRule>
  </conditionalFormatting>
  <conditionalFormatting sqref="I776">
    <cfRule type="expression" dxfId="535" priority="628" stopIfTrue="1">
      <formula>LEN(TRIM(I776))=0</formula>
    </cfRule>
  </conditionalFormatting>
  <conditionalFormatting sqref="D747">
    <cfRule type="expression" dxfId="534" priority="627" stopIfTrue="1">
      <formula>LEN(TRIM(D747))=0</formula>
    </cfRule>
  </conditionalFormatting>
  <conditionalFormatting sqref="C747">
    <cfRule type="expression" dxfId="533" priority="626" stopIfTrue="1">
      <formula>LEN(TRIM(C747))=0</formula>
    </cfRule>
  </conditionalFormatting>
  <conditionalFormatting sqref="E747:H747">
    <cfRule type="cellIs" dxfId="532" priority="625" stopIfTrue="1" operator="equal">
      <formula>"Indicate Date"</formula>
    </cfRule>
  </conditionalFormatting>
  <conditionalFormatting sqref="D766">
    <cfRule type="expression" dxfId="531" priority="624" stopIfTrue="1">
      <formula>LEN(TRIM(D766))=0</formula>
    </cfRule>
  </conditionalFormatting>
  <conditionalFormatting sqref="F766">
    <cfRule type="cellIs" dxfId="530" priority="623" stopIfTrue="1" operator="equal">
      <formula>"Indicate Date"</formula>
    </cfRule>
  </conditionalFormatting>
  <conditionalFormatting sqref="G766:H766">
    <cfRule type="cellIs" dxfId="529" priority="621" stopIfTrue="1" operator="equal">
      <formula>"Indicate Date"</formula>
    </cfRule>
  </conditionalFormatting>
  <conditionalFormatting sqref="E766">
    <cfRule type="cellIs" dxfId="528" priority="622" stopIfTrue="1" operator="equal">
      <formula>"Indicate Date"</formula>
    </cfRule>
  </conditionalFormatting>
  <conditionalFormatting sqref="E329:H330">
    <cfRule type="cellIs" dxfId="527" priority="620" stopIfTrue="1" operator="equal">
      <formula>"Indicate Date"</formula>
    </cfRule>
  </conditionalFormatting>
  <conditionalFormatting sqref="E771">
    <cfRule type="cellIs" dxfId="526" priority="619" stopIfTrue="1" operator="equal">
      <formula>"Indicate Date"</formula>
    </cfRule>
  </conditionalFormatting>
  <conditionalFormatting sqref="E741">
    <cfRule type="cellIs" dxfId="525" priority="618" stopIfTrue="1" operator="equal">
      <formula>"Indicate Date"</formula>
    </cfRule>
  </conditionalFormatting>
  <conditionalFormatting sqref="E742">
    <cfRule type="cellIs" dxfId="524" priority="617" stopIfTrue="1" operator="equal">
      <formula>"Indicate Date"</formula>
    </cfRule>
  </conditionalFormatting>
  <conditionalFormatting sqref="J466">
    <cfRule type="cellIs" dxfId="523" priority="616" stopIfTrue="1" operator="equal">
      <formula>0</formula>
    </cfRule>
  </conditionalFormatting>
  <conditionalFormatting sqref="K466:AA466 I466 AP466 AF466:AN466 AC466:AD466 A466:B466">
    <cfRule type="expression" dxfId="522" priority="615" stopIfTrue="1">
      <formula>LEN(TRIM(A466))=0</formula>
    </cfRule>
  </conditionalFormatting>
  <conditionalFormatting sqref="E466:H466">
    <cfRule type="cellIs" dxfId="521" priority="613" stopIfTrue="1" operator="equal">
      <formula>"Indicate Date"</formula>
    </cfRule>
  </conditionalFormatting>
  <conditionalFormatting sqref="E455:H455">
    <cfRule type="cellIs" dxfId="520" priority="612" stopIfTrue="1" operator="equal">
      <formula>"Indicate Date"</formula>
    </cfRule>
  </conditionalFormatting>
  <conditionalFormatting sqref="J468:J474">
    <cfRule type="cellIs" dxfId="519" priority="611" stopIfTrue="1" operator="equal">
      <formula>0</formula>
    </cfRule>
  </conditionalFormatting>
  <conditionalFormatting sqref="I468:I473">
    <cfRule type="expression" dxfId="518" priority="610" stopIfTrue="1">
      <formula>LEN(TRIM(I468))=0</formula>
    </cfRule>
  </conditionalFormatting>
  <conditionalFormatting sqref="D468:D470">
    <cfRule type="expression" dxfId="517" priority="609" stopIfTrue="1">
      <formula>LEN(TRIM(D468))=0</formula>
    </cfRule>
  </conditionalFormatting>
  <conditionalFormatting sqref="C471:C474">
    <cfRule type="expression" dxfId="516" priority="608" stopIfTrue="1">
      <formula>LEN(TRIM(C471))=0</formula>
    </cfRule>
  </conditionalFormatting>
  <conditionalFormatting sqref="A472">
    <cfRule type="expression" dxfId="515" priority="607" stopIfTrue="1">
      <formula>LEN(TRIM(A472))=0</formula>
    </cfRule>
  </conditionalFormatting>
  <conditionalFormatting sqref="B472">
    <cfRule type="expression" dxfId="514" priority="606" stopIfTrue="1">
      <formula>LEN(TRIM(B472))=0</formula>
    </cfRule>
  </conditionalFormatting>
  <conditionalFormatting sqref="E471:H472">
    <cfRule type="cellIs" dxfId="513" priority="605" stopIfTrue="1" operator="equal">
      <formula>"Indicate Date"</formula>
    </cfRule>
  </conditionalFormatting>
  <conditionalFormatting sqref="D471:D472">
    <cfRule type="expression" dxfId="512" priority="604" stopIfTrue="1">
      <formula>LEN(TRIM(D471))=0</formula>
    </cfRule>
  </conditionalFormatting>
  <conditionalFormatting sqref="A473">
    <cfRule type="expression" dxfId="511" priority="603" stopIfTrue="1">
      <formula>LEN(TRIM(A473))=0</formula>
    </cfRule>
  </conditionalFormatting>
  <conditionalFormatting sqref="D473">
    <cfRule type="expression" dxfId="510" priority="602" stopIfTrue="1">
      <formula>LEN(TRIM(D473))=0</formula>
    </cfRule>
  </conditionalFormatting>
  <conditionalFormatting sqref="G474:H474">
    <cfRule type="cellIs" dxfId="509" priority="601" stopIfTrue="1" operator="equal">
      <formula>"Indicate Date"</formula>
    </cfRule>
  </conditionalFormatting>
  <conditionalFormatting sqref="I474">
    <cfRule type="expression" dxfId="508" priority="600" stopIfTrue="1">
      <formula>LEN(TRIM(I474))=0</formula>
    </cfRule>
  </conditionalFormatting>
  <conditionalFormatting sqref="D474">
    <cfRule type="expression" dxfId="507" priority="599" stopIfTrue="1">
      <formula>LEN(TRIM(D474))=0</formula>
    </cfRule>
  </conditionalFormatting>
  <conditionalFormatting sqref="B474">
    <cfRule type="expression" dxfId="506" priority="598" stopIfTrue="1">
      <formula>LEN(TRIM(B474))=0</formula>
    </cfRule>
  </conditionalFormatting>
  <conditionalFormatting sqref="A474">
    <cfRule type="expression" dxfId="505" priority="597" stopIfTrue="1">
      <formula>LEN(TRIM(A474))=0</formula>
    </cfRule>
  </conditionalFormatting>
  <conditionalFormatting sqref="J446">
    <cfRule type="cellIs" dxfId="504" priority="596" stopIfTrue="1" operator="equal">
      <formula>0</formula>
    </cfRule>
  </conditionalFormatting>
  <conditionalFormatting sqref="K446:AA446 I446 AP446 AF446:AN446 AC446:AD446">
    <cfRule type="expression" dxfId="503" priority="595" stopIfTrue="1">
      <formula>LEN(TRIM(I446))=0</formula>
    </cfRule>
  </conditionalFormatting>
  <conditionalFormatting sqref="F446:G446">
    <cfRule type="cellIs" dxfId="502" priority="594" stopIfTrue="1" operator="equal">
      <formula>"Indicate Date"</formula>
    </cfRule>
  </conditionalFormatting>
  <conditionalFormatting sqref="D446">
    <cfRule type="expression" dxfId="501" priority="593" stopIfTrue="1">
      <formula>LEN(TRIM(D446))=0</formula>
    </cfRule>
  </conditionalFormatting>
  <conditionalFormatting sqref="A446:B446">
    <cfRule type="expression" dxfId="500" priority="592" stopIfTrue="1">
      <formula>LEN(TRIM(A446))=0</formula>
    </cfRule>
  </conditionalFormatting>
  <conditionalFormatting sqref="E446">
    <cfRule type="cellIs" dxfId="499" priority="591" stopIfTrue="1" operator="equal">
      <formula>"Indicate Date"</formula>
    </cfRule>
  </conditionalFormatting>
  <conditionalFormatting sqref="E450:H450">
    <cfRule type="cellIs" dxfId="498" priority="589" stopIfTrue="1" operator="equal">
      <formula>"Indicate Date"</formula>
    </cfRule>
  </conditionalFormatting>
  <conditionalFormatting sqref="J450">
    <cfRule type="cellIs" dxfId="497" priority="590" stopIfTrue="1" operator="equal">
      <formula>0</formula>
    </cfRule>
  </conditionalFormatting>
  <conditionalFormatting sqref="AC450:AD450 AF450:AN450 AP450 I450 K450:AA450">
    <cfRule type="expression" dxfId="496" priority="588" stopIfTrue="1">
      <formula>LEN(TRIM(I450))=0</formula>
    </cfRule>
  </conditionalFormatting>
  <conditionalFormatting sqref="D450 A450:B450">
    <cfRule type="expression" dxfId="495" priority="587" stopIfTrue="1">
      <formula>LEN(TRIM(A450))=0</formula>
    </cfRule>
  </conditionalFormatting>
  <conditionalFormatting sqref="J791">
    <cfRule type="cellIs" dxfId="494" priority="585" stopIfTrue="1" operator="equal">
      <formula>0</formula>
    </cfRule>
  </conditionalFormatting>
  <conditionalFormatting sqref="I791 AP791 AF791:AN791 AC791:AD791 K791:AA791">
    <cfRule type="expression" dxfId="493" priority="584" stopIfTrue="1">
      <formula>LEN(TRIM(I791))=0</formula>
    </cfRule>
  </conditionalFormatting>
  <conditionalFormatting sqref="G791:H791">
    <cfRule type="cellIs" dxfId="492" priority="580" stopIfTrue="1" operator="equal">
      <formula>"Indicate Date"</formula>
    </cfRule>
  </conditionalFormatting>
  <conditionalFormatting sqref="A791 C791">
    <cfRule type="expression" dxfId="491" priority="582" stopIfTrue="1">
      <formula>LEN(TRIM(A791))=0</formula>
    </cfRule>
  </conditionalFormatting>
  <conditionalFormatting sqref="F791">
    <cfRule type="cellIs" dxfId="490" priority="583" stopIfTrue="1" operator="equal">
      <formula>"Indicate Date"</formula>
    </cfRule>
  </conditionalFormatting>
  <conditionalFormatting sqref="B791">
    <cfRule type="expression" dxfId="489" priority="581" stopIfTrue="1">
      <formula>LEN(TRIM(B791))=0</formula>
    </cfRule>
  </conditionalFormatting>
  <conditionalFormatting sqref="D791">
    <cfRule type="expression" dxfId="488" priority="579" stopIfTrue="1">
      <formula>LEN(TRIM(D791))=0</formula>
    </cfRule>
  </conditionalFormatting>
  <conditionalFormatting sqref="E794:H794">
    <cfRule type="cellIs" dxfId="487" priority="577" stopIfTrue="1" operator="equal">
      <formula>"Indicate Date"</formula>
    </cfRule>
  </conditionalFormatting>
  <conditionalFormatting sqref="J794">
    <cfRule type="cellIs" dxfId="486" priority="578" stopIfTrue="1" operator="equal">
      <formula>0</formula>
    </cfRule>
  </conditionalFormatting>
  <conditionalFormatting sqref="K794:AA794 AC794:AD794 AF794:AN794 AP794 I794 D794">
    <cfRule type="expression" dxfId="485" priority="576" stopIfTrue="1">
      <formula>LEN(TRIM(D794))=0</formula>
    </cfRule>
  </conditionalFormatting>
  <conditionalFormatting sqref="A794">
    <cfRule type="expression" dxfId="484" priority="575" stopIfTrue="1">
      <formula>LEN(TRIM(A794))=0</formula>
    </cfRule>
  </conditionalFormatting>
  <conditionalFormatting sqref="B794">
    <cfRule type="expression" dxfId="483" priority="574" stopIfTrue="1">
      <formula>LEN(TRIM(B794))=0</formula>
    </cfRule>
  </conditionalFormatting>
  <conditionalFormatting sqref="C794">
    <cfRule type="expression" dxfId="482" priority="573" stopIfTrue="1">
      <formula>LEN(TRIM(C794))=0</formula>
    </cfRule>
  </conditionalFormatting>
  <conditionalFormatting sqref="D792">
    <cfRule type="expression" dxfId="481" priority="572" stopIfTrue="1">
      <formula>LEN(TRIM(D792))=0</formula>
    </cfRule>
  </conditionalFormatting>
  <conditionalFormatting sqref="E793:H793">
    <cfRule type="cellIs" dxfId="480" priority="570" stopIfTrue="1" operator="equal">
      <formula>"Indicate Date"</formula>
    </cfRule>
  </conditionalFormatting>
  <conditionalFormatting sqref="J793">
    <cfRule type="cellIs" dxfId="479" priority="571" stopIfTrue="1" operator="equal">
      <formula>0</formula>
    </cfRule>
  </conditionalFormatting>
  <conditionalFormatting sqref="K793:AA793 AC793:AD793 AF793:AN793 AP793 I793">
    <cfRule type="expression" dxfId="478" priority="569" stopIfTrue="1">
      <formula>LEN(TRIM(I793))=0</formula>
    </cfRule>
  </conditionalFormatting>
  <conditionalFormatting sqref="A793">
    <cfRule type="expression" dxfId="477" priority="568" stopIfTrue="1">
      <formula>LEN(TRIM(A793))=0</formula>
    </cfRule>
  </conditionalFormatting>
  <conditionalFormatting sqref="B793">
    <cfRule type="expression" dxfId="476" priority="567" stopIfTrue="1">
      <formula>LEN(TRIM(B793))=0</formula>
    </cfRule>
  </conditionalFormatting>
  <conditionalFormatting sqref="C793">
    <cfRule type="expression" dxfId="475" priority="566" stopIfTrue="1">
      <formula>LEN(TRIM(C793))=0</formula>
    </cfRule>
  </conditionalFormatting>
  <conditionalFormatting sqref="D793">
    <cfRule type="expression" dxfId="474" priority="565" stopIfTrue="1">
      <formula>LEN(TRIM(D793))=0</formula>
    </cfRule>
  </conditionalFormatting>
  <conditionalFormatting sqref="E790:E791">
    <cfRule type="cellIs" dxfId="473" priority="564" stopIfTrue="1" operator="equal">
      <formula>"Indicate Date"</formula>
    </cfRule>
  </conditionalFormatting>
  <conditionalFormatting sqref="J797">
    <cfRule type="cellIs" dxfId="472" priority="563" stopIfTrue="1" operator="equal">
      <formula>0</formula>
    </cfRule>
  </conditionalFormatting>
  <conditionalFormatting sqref="D797 I797 AP797 AF797:AN797 AC797:AD797 K797:AA797">
    <cfRule type="expression" dxfId="471" priority="562" stopIfTrue="1">
      <formula>LEN(TRIM(D797))=0</formula>
    </cfRule>
  </conditionalFormatting>
  <conditionalFormatting sqref="A797:B797">
    <cfRule type="expression" dxfId="470" priority="560" stopIfTrue="1">
      <formula>LEN(TRIM(A797))=0</formula>
    </cfRule>
  </conditionalFormatting>
  <conditionalFormatting sqref="C797">
    <cfRule type="expression" dxfId="469" priority="559" stopIfTrue="1">
      <formula>LEN(TRIM(C797))=0</formula>
    </cfRule>
  </conditionalFormatting>
  <conditionalFormatting sqref="J798">
    <cfRule type="cellIs" dxfId="468" priority="558" stopIfTrue="1" operator="equal">
      <formula>0</formula>
    </cfRule>
  </conditionalFormatting>
  <conditionalFormatting sqref="I798 AP798 AF798:AN798 AC798:AD798 K798:AA798">
    <cfRule type="expression" dxfId="467" priority="557" stopIfTrue="1">
      <formula>LEN(TRIM(I798))=0</formula>
    </cfRule>
  </conditionalFormatting>
  <conditionalFormatting sqref="A798:B798">
    <cfRule type="expression" dxfId="466" priority="555" stopIfTrue="1">
      <formula>LEN(TRIM(A798))=0</formula>
    </cfRule>
  </conditionalFormatting>
  <conditionalFormatting sqref="E803:H803">
    <cfRule type="cellIs" dxfId="465" priority="552" stopIfTrue="1" operator="equal">
      <formula>"Indicate Date"</formula>
    </cfRule>
  </conditionalFormatting>
  <conditionalFormatting sqref="C798">
    <cfRule type="expression" dxfId="464" priority="554" stopIfTrue="1">
      <formula>LEN(TRIM(C798))=0</formula>
    </cfRule>
  </conditionalFormatting>
  <conditionalFormatting sqref="D803 A803:B803 I803 AP803 AC803:AD803 AF803:AN803 K803:AA803">
    <cfRule type="expression" dxfId="463" priority="551" stopIfTrue="1">
      <formula>LEN(TRIM(A803))=0</formula>
    </cfRule>
  </conditionalFormatting>
  <conditionalFormatting sqref="E310:H310">
    <cfRule type="cellIs" dxfId="462" priority="546" stopIfTrue="1" operator="equal">
      <formula>"Indicate Date"</formula>
    </cfRule>
  </conditionalFormatting>
  <conditionalFormatting sqref="J803">
    <cfRule type="cellIs" dxfId="461" priority="553" stopIfTrue="1" operator="equal">
      <formula>0</formula>
    </cfRule>
  </conditionalFormatting>
  <conditionalFormatting sqref="C803">
    <cfRule type="expression" dxfId="460" priority="550" stopIfTrue="1">
      <formula>LEN(TRIM(C803))=0</formula>
    </cfRule>
  </conditionalFormatting>
  <conditionalFormatting sqref="C509:C510">
    <cfRule type="expression" dxfId="459" priority="549" stopIfTrue="1">
      <formula>LEN(TRIM(C509))=0</formula>
    </cfRule>
  </conditionalFormatting>
  <conditionalFormatting sqref="I509:I510">
    <cfRule type="expression" dxfId="458" priority="548" stopIfTrue="1">
      <formula>LEN(TRIM(I509))=0</formula>
    </cfRule>
  </conditionalFormatting>
  <conditionalFormatting sqref="J367:J368">
    <cfRule type="cellIs" dxfId="457" priority="547" stopIfTrue="1" operator="equal">
      <formula>0</formula>
    </cfRule>
  </conditionalFormatting>
  <conditionalFormatting sqref="I310">
    <cfRule type="expression" dxfId="456" priority="545" stopIfTrue="1">
      <formula>LEN(TRIM(I310))=0</formula>
    </cfRule>
  </conditionalFormatting>
  <conditionalFormatting sqref="J310">
    <cfRule type="cellIs" dxfId="455" priority="544" stopIfTrue="1" operator="equal">
      <formula>0</formula>
    </cfRule>
  </conditionalFormatting>
  <conditionalFormatting sqref="K311:AA311 AC311:AD311 AF311:AN311 AP311 A311:D311">
    <cfRule type="expression" dxfId="454" priority="543" stopIfTrue="1">
      <formula>LEN(TRIM(A311))=0</formula>
    </cfRule>
  </conditionalFormatting>
  <conditionalFormatting sqref="E311:H311">
    <cfRule type="cellIs" dxfId="453" priority="542" stopIfTrue="1" operator="equal">
      <formula>"Indicate Date"</formula>
    </cfRule>
  </conditionalFormatting>
  <conditionalFormatting sqref="I311">
    <cfRule type="expression" dxfId="452" priority="541" stopIfTrue="1">
      <formula>LEN(TRIM(I311))=0</formula>
    </cfRule>
  </conditionalFormatting>
  <conditionalFormatting sqref="J311">
    <cfRule type="cellIs" dxfId="451" priority="540" stopIfTrue="1" operator="equal">
      <formula>0</formula>
    </cfRule>
  </conditionalFormatting>
  <conditionalFormatting sqref="K312:AA312 AC312:AD312 AF312:AN312 AP312 A312:C312">
    <cfRule type="expression" dxfId="450" priority="539" stopIfTrue="1">
      <formula>LEN(TRIM(A312))=0</formula>
    </cfRule>
  </conditionalFormatting>
  <conditionalFormatting sqref="E312:H312">
    <cfRule type="cellIs" dxfId="449" priority="538" stopIfTrue="1" operator="equal">
      <formula>"Indicate Date"</formula>
    </cfRule>
  </conditionalFormatting>
  <conditionalFormatting sqref="I312">
    <cfRule type="expression" dxfId="448" priority="537" stopIfTrue="1">
      <formula>LEN(TRIM(I312))=0</formula>
    </cfRule>
  </conditionalFormatting>
  <conditionalFormatting sqref="J312">
    <cfRule type="cellIs" dxfId="447" priority="536" stopIfTrue="1" operator="equal">
      <formula>0</formula>
    </cfRule>
  </conditionalFormatting>
  <conditionalFormatting sqref="D312">
    <cfRule type="expression" dxfId="446" priority="535" stopIfTrue="1">
      <formula>LEN(TRIM(D312))=0</formula>
    </cfRule>
  </conditionalFormatting>
  <conditionalFormatting sqref="C314">
    <cfRule type="expression" dxfId="445" priority="534" stopIfTrue="1">
      <formula>LEN(TRIM(C314))=0</formula>
    </cfRule>
  </conditionalFormatting>
  <conditionalFormatting sqref="J316:J317">
    <cfRule type="cellIs" dxfId="444" priority="533" stopIfTrue="1" operator="equal">
      <formula>0</formula>
    </cfRule>
  </conditionalFormatting>
  <conditionalFormatting sqref="K316:AA319 AP316:AP319 AF316:AN319 AC316:AD319 D316:D317 A316:B317 A318:A319">
    <cfRule type="expression" dxfId="443" priority="532" stopIfTrue="1">
      <formula>LEN(TRIM(A316))=0</formula>
    </cfRule>
  </conditionalFormatting>
  <conditionalFormatting sqref="G314:H314">
    <cfRule type="cellIs" dxfId="442" priority="524" stopIfTrue="1" operator="equal">
      <formula>"Indicate Date"</formula>
    </cfRule>
  </conditionalFormatting>
  <conditionalFormatting sqref="I316:I317">
    <cfRule type="expression" dxfId="441" priority="530" stopIfTrue="1">
      <formula>LEN(TRIM(I316))=0</formula>
    </cfRule>
  </conditionalFormatting>
  <conditionalFormatting sqref="C316:C317">
    <cfRule type="expression" dxfId="440" priority="529" stopIfTrue="1">
      <formula>LEN(TRIM(C316))=0</formula>
    </cfRule>
  </conditionalFormatting>
  <conditionalFormatting sqref="A315:B315 D315">
    <cfRule type="expression" dxfId="439" priority="528" stopIfTrue="1">
      <formula>LEN(TRIM(A315))=0</formula>
    </cfRule>
  </conditionalFormatting>
  <conditionalFormatting sqref="C315">
    <cfRule type="expression" dxfId="438" priority="527" stopIfTrue="1">
      <formula>LEN(TRIM(C315))=0</formula>
    </cfRule>
  </conditionalFormatting>
  <conditionalFormatting sqref="F314">
    <cfRule type="cellIs" dxfId="437" priority="526" stopIfTrue="1" operator="equal">
      <formula>"Indicate Date"</formula>
    </cfRule>
  </conditionalFormatting>
  <conditionalFormatting sqref="E314">
    <cfRule type="cellIs" dxfId="436" priority="525" stopIfTrue="1" operator="equal">
      <formula>"Indicate Date"</formula>
    </cfRule>
  </conditionalFormatting>
  <conditionalFormatting sqref="G315:H315">
    <cfRule type="cellIs" dxfId="435" priority="521" stopIfTrue="1" operator="equal">
      <formula>"Indicate Date"</formula>
    </cfRule>
  </conditionalFormatting>
  <conditionalFormatting sqref="F315">
    <cfRule type="cellIs" dxfId="434" priority="523" stopIfTrue="1" operator="equal">
      <formula>"Indicate Date"</formula>
    </cfRule>
  </conditionalFormatting>
  <conditionalFormatting sqref="E315">
    <cfRule type="cellIs" dxfId="433" priority="522" stopIfTrue="1" operator="equal">
      <formula>"Indicate Date"</formula>
    </cfRule>
  </conditionalFormatting>
  <conditionalFormatting sqref="J315">
    <cfRule type="cellIs" dxfId="432" priority="520" stopIfTrue="1" operator="equal">
      <formula>0</formula>
    </cfRule>
  </conditionalFormatting>
  <conditionalFormatting sqref="I315">
    <cfRule type="expression" dxfId="431" priority="519" stopIfTrue="1">
      <formula>LEN(TRIM(I315))=0</formula>
    </cfRule>
  </conditionalFormatting>
  <conditionalFormatting sqref="B318:B319">
    <cfRule type="expression" dxfId="430" priority="518" stopIfTrue="1">
      <formula>LEN(TRIM(B318))=0</formula>
    </cfRule>
  </conditionalFormatting>
  <conditionalFormatting sqref="G316:H317">
    <cfRule type="cellIs" dxfId="429" priority="515" stopIfTrue="1" operator="equal">
      <formula>"Indicate Date"</formula>
    </cfRule>
  </conditionalFormatting>
  <conditionalFormatting sqref="F316:F317">
    <cfRule type="cellIs" dxfId="428" priority="517" stopIfTrue="1" operator="equal">
      <formula>"Indicate Date"</formula>
    </cfRule>
  </conditionalFormatting>
  <conditionalFormatting sqref="E316:E317">
    <cfRule type="cellIs" dxfId="427" priority="516" stopIfTrue="1" operator="equal">
      <formula>"Indicate Date"</formula>
    </cfRule>
  </conditionalFormatting>
  <conditionalFormatting sqref="G318:H318">
    <cfRule type="cellIs" dxfId="426" priority="512" stopIfTrue="1" operator="equal">
      <formula>"Indicate Date"</formula>
    </cfRule>
  </conditionalFormatting>
  <conditionalFormatting sqref="F318">
    <cfRule type="cellIs" dxfId="425" priority="514" stopIfTrue="1" operator="equal">
      <formula>"Indicate Date"</formula>
    </cfRule>
  </conditionalFormatting>
  <conditionalFormatting sqref="E318">
    <cfRule type="cellIs" dxfId="424" priority="513" stopIfTrue="1" operator="equal">
      <formula>"Indicate Date"</formula>
    </cfRule>
  </conditionalFormatting>
  <conditionalFormatting sqref="D318">
    <cfRule type="expression" dxfId="423" priority="511" stopIfTrue="1">
      <formula>LEN(TRIM(D318))=0</formula>
    </cfRule>
  </conditionalFormatting>
  <conditionalFormatting sqref="C318">
    <cfRule type="expression" dxfId="422" priority="510" stopIfTrue="1">
      <formula>LEN(TRIM(C318))=0</formula>
    </cfRule>
  </conditionalFormatting>
  <conditionalFormatting sqref="J318">
    <cfRule type="cellIs" dxfId="421" priority="509" stopIfTrue="1" operator="equal">
      <formula>0</formula>
    </cfRule>
  </conditionalFormatting>
  <conditionalFormatting sqref="I318">
    <cfRule type="expression" dxfId="420" priority="508" stopIfTrue="1">
      <formula>LEN(TRIM(I318))=0</formula>
    </cfRule>
  </conditionalFormatting>
  <conditionalFormatting sqref="B313">
    <cfRule type="expression" dxfId="419" priority="507" stopIfTrue="1">
      <formula>LEN(TRIM(B313))=0</formula>
    </cfRule>
  </conditionalFormatting>
  <conditionalFormatting sqref="G313:H313">
    <cfRule type="cellIs" dxfId="418" priority="504" stopIfTrue="1" operator="equal">
      <formula>"Indicate Date"</formula>
    </cfRule>
  </conditionalFormatting>
  <conditionalFormatting sqref="F313">
    <cfRule type="cellIs" dxfId="417" priority="506" stopIfTrue="1" operator="equal">
      <formula>"Indicate Date"</formula>
    </cfRule>
  </conditionalFormatting>
  <conditionalFormatting sqref="E313">
    <cfRule type="cellIs" dxfId="416" priority="505" stopIfTrue="1" operator="equal">
      <formula>"Indicate Date"</formula>
    </cfRule>
  </conditionalFormatting>
  <conditionalFormatting sqref="C313">
    <cfRule type="expression" dxfId="415" priority="503" stopIfTrue="1">
      <formula>LEN(TRIM(C313))=0</formula>
    </cfRule>
  </conditionalFormatting>
  <conditionalFormatting sqref="D319">
    <cfRule type="expression" dxfId="414" priority="502" stopIfTrue="1">
      <formula>LEN(TRIM(D319))=0</formula>
    </cfRule>
  </conditionalFormatting>
  <conditionalFormatting sqref="C319">
    <cfRule type="expression" dxfId="413" priority="501" stopIfTrue="1">
      <formula>LEN(TRIM(C319))=0</formula>
    </cfRule>
  </conditionalFormatting>
  <conditionalFormatting sqref="G319:H319">
    <cfRule type="cellIs" dxfId="412" priority="498" stopIfTrue="1" operator="equal">
      <formula>"Indicate Date"</formula>
    </cfRule>
  </conditionalFormatting>
  <conditionalFormatting sqref="F319">
    <cfRule type="cellIs" dxfId="411" priority="500" stopIfTrue="1" operator="equal">
      <formula>"Indicate Date"</formula>
    </cfRule>
  </conditionalFormatting>
  <conditionalFormatting sqref="E319">
    <cfRule type="cellIs" dxfId="410" priority="499" stopIfTrue="1" operator="equal">
      <formula>"Indicate Date"</formula>
    </cfRule>
  </conditionalFormatting>
  <conditionalFormatting sqref="J319">
    <cfRule type="cellIs" dxfId="409" priority="497" stopIfTrue="1" operator="equal">
      <formula>0</formula>
    </cfRule>
  </conditionalFormatting>
  <conditionalFormatting sqref="I319">
    <cfRule type="expression" dxfId="408" priority="496" stopIfTrue="1">
      <formula>LEN(TRIM(I319))=0</formula>
    </cfRule>
  </conditionalFormatting>
  <conditionalFormatting sqref="I313">
    <cfRule type="expression" dxfId="407" priority="495" stopIfTrue="1">
      <formula>LEN(TRIM(I313))=0</formula>
    </cfRule>
  </conditionalFormatting>
  <conditionalFormatting sqref="J313">
    <cfRule type="cellIs" dxfId="406" priority="494" stopIfTrue="1" operator="equal">
      <formula>0</formula>
    </cfRule>
  </conditionalFormatting>
  <conditionalFormatting sqref="E322:H322">
    <cfRule type="cellIs" dxfId="405" priority="492" stopIfTrue="1" operator="equal">
      <formula>"Indicate Date"</formula>
    </cfRule>
  </conditionalFormatting>
  <conditionalFormatting sqref="J322">
    <cfRule type="cellIs" dxfId="404" priority="493" stopIfTrue="1" operator="equal">
      <formula>0</formula>
    </cfRule>
  </conditionalFormatting>
  <conditionalFormatting sqref="A322:D322 K322:AA322 AP322 AF322:AN322 AC322:AD322">
    <cfRule type="expression" dxfId="403" priority="491" stopIfTrue="1">
      <formula>LEN(TRIM(A322))=0</formula>
    </cfRule>
  </conditionalFormatting>
  <conditionalFormatting sqref="I322">
    <cfRule type="expression" dxfId="402" priority="490" stopIfTrue="1">
      <formula>LEN(TRIM(I322))=0</formula>
    </cfRule>
  </conditionalFormatting>
  <conditionalFormatting sqref="E327:H327">
    <cfRule type="cellIs" dxfId="401" priority="488" stopIfTrue="1" operator="equal">
      <formula>"Indicate Date"</formula>
    </cfRule>
  </conditionalFormatting>
  <conditionalFormatting sqref="J327">
    <cfRule type="cellIs" dxfId="400" priority="489" stopIfTrue="1" operator="equal">
      <formula>0</formula>
    </cfRule>
  </conditionalFormatting>
  <conditionalFormatting sqref="AC327:AD327 AF327:AN327 AP327 A327:D327 K327:AA327">
    <cfRule type="expression" dxfId="399" priority="487" stopIfTrue="1">
      <formula>LEN(TRIM(A327))=0</formula>
    </cfRule>
  </conditionalFormatting>
  <conditionalFormatting sqref="I327">
    <cfRule type="expression" dxfId="398" priority="486" stopIfTrue="1">
      <formula>LEN(TRIM(I327))=0</formula>
    </cfRule>
  </conditionalFormatting>
  <conditionalFormatting sqref="G290:H290">
    <cfRule type="cellIs" dxfId="397" priority="485" stopIfTrue="1" operator="equal">
      <formula>"Indicate Date"</formula>
    </cfRule>
  </conditionalFormatting>
  <conditionalFormatting sqref="E291:F291">
    <cfRule type="cellIs" dxfId="396" priority="484" stopIfTrue="1" operator="equal">
      <formula>"Indicate Date"</formula>
    </cfRule>
  </conditionalFormatting>
  <conditionalFormatting sqref="G291:H291">
    <cfRule type="cellIs" dxfId="395" priority="483" stopIfTrue="1" operator="equal">
      <formula>"Indicate Date"</formula>
    </cfRule>
  </conditionalFormatting>
  <conditionalFormatting sqref="G292:H292">
    <cfRule type="cellIs" dxfId="394" priority="482" stopIfTrue="1" operator="equal">
      <formula>"Indicate Date"</formula>
    </cfRule>
  </conditionalFormatting>
  <conditionalFormatting sqref="J300 J302:J303">
    <cfRule type="cellIs" dxfId="393" priority="481" stopIfTrue="1" operator="equal">
      <formula>0</formula>
    </cfRule>
  </conditionalFormatting>
  <conditionalFormatting sqref="K300:AA300 AP300 AF300:AN300 AC300:AD300 AC302:AD303 AF302:AN303 AP302:AP303 K302:AA303">
    <cfRule type="expression" dxfId="392" priority="480" stopIfTrue="1">
      <formula>LEN(TRIM(K300))=0</formula>
    </cfRule>
  </conditionalFormatting>
  <conditionalFormatting sqref="D300 A300:B300 A302:B303 D302:D303">
    <cfRule type="expression" dxfId="391" priority="479" stopIfTrue="1">
      <formula>LEN(TRIM(A300))=0</formula>
    </cfRule>
  </conditionalFormatting>
  <conditionalFormatting sqref="F300 F302">
    <cfRule type="cellIs" dxfId="390" priority="478" stopIfTrue="1" operator="equal">
      <formula>"Indicate Date"</formula>
    </cfRule>
  </conditionalFormatting>
  <conditionalFormatting sqref="G304:H304">
    <cfRule type="cellIs" dxfId="389" priority="460" stopIfTrue="1" operator="equal">
      <formula>"Indicate Date"</formula>
    </cfRule>
  </conditionalFormatting>
  <conditionalFormatting sqref="C300 C302:C303">
    <cfRule type="expression" dxfId="388" priority="476" stopIfTrue="1">
      <formula>LEN(TRIM(C300))=0</formula>
    </cfRule>
  </conditionalFormatting>
  <conditionalFormatting sqref="I300 I302:I303">
    <cfRule type="expression" dxfId="387" priority="475" stopIfTrue="1">
      <formula>LEN(TRIM(I300))=0</formula>
    </cfRule>
  </conditionalFormatting>
  <conditionalFormatting sqref="J301">
    <cfRule type="cellIs" dxfId="386" priority="474" stopIfTrue="1" operator="equal">
      <formula>0</formula>
    </cfRule>
  </conditionalFormatting>
  <conditionalFormatting sqref="K301:AA301 AP301 AF301:AN301 AC301:AD301">
    <cfRule type="expression" dxfId="385" priority="473" stopIfTrue="1">
      <formula>LEN(TRIM(K301))=0</formula>
    </cfRule>
  </conditionalFormatting>
  <conditionalFormatting sqref="D301 A301:B301">
    <cfRule type="expression" dxfId="384" priority="472" stopIfTrue="1">
      <formula>LEN(TRIM(A301))=0</formula>
    </cfRule>
  </conditionalFormatting>
  <conditionalFormatting sqref="F301">
    <cfRule type="cellIs" dxfId="383" priority="471" stopIfTrue="1" operator="equal">
      <formula>"Indicate Date"</formula>
    </cfRule>
  </conditionalFormatting>
  <conditionalFormatting sqref="E299:E302">
    <cfRule type="cellIs" dxfId="382" priority="452" stopIfTrue="1" operator="equal">
      <formula>"Indicate Date"</formula>
    </cfRule>
  </conditionalFormatting>
  <conditionalFormatting sqref="C301">
    <cfRule type="expression" dxfId="381" priority="469" stopIfTrue="1">
      <formula>LEN(TRIM(C301))=0</formula>
    </cfRule>
  </conditionalFormatting>
  <conditionalFormatting sqref="I301">
    <cfRule type="expression" dxfId="380" priority="468" stopIfTrue="1">
      <formula>LEN(TRIM(I301))=0</formula>
    </cfRule>
  </conditionalFormatting>
  <conditionalFormatting sqref="J304">
    <cfRule type="cellIs" dxfId="379" priority="467" stopIfTrue="1" operator="equal">
      <formula>0</formula>
    </cfRule>
  </conditionalFormatting>
  <conditionalFormatting sqref="AC304:AD304 AF304:AN304 AP304 K304:AA304">
    <cfRule type="expression" dxfId="378" priority="466" stopIfTrue="1">
      <formula>LEN(TRIM(K304))=0</formula>
    </cfRule>
  </conditionalFormatting>
  <conditionalFormatting sqref="A304:B304 D304">
    <cfRule type="expression" dxfId="377" priority="465" stopIfTrue="1">
      <formula>LEN(TRIM(A304))=0</formula>
    </cfRule>
  </conditionalFormatting>
  <conditionalFormatting sqref="E304:F304">
    <cfRule type="cellIs" dxfId="376" priority="464" stopIfTrue="1" operator="equal">
      <formula>"Indicate Date"</formula>
    </cfRule>
  </conditionalFormatting>
  <conditionalFormatting sqref="G298:H298">
    <cfRule type="cellIs" dxfId="375" priority="451" stopIfTrue="1" operator="equal">
      <formula>"Indicate Date"</formula>
    </cfRule>
  </conditionalFormatting>
  <conditionalFormatting sqref="C304">
    <cfRule type="expression" dxfId="374" priority="462" stopIfTrue="1">
      <formula>LEN(TRIM(C304))=0</formula>
    </cfRule>
  </conditionalFormatting>
  <conditionalFormatting sqref="I304">
    <cfRule type="expression" dxfId="373" priority="461" stopIfTrue="1">
      <formula>LEN(TRIM(I304))=0</formula>
    </cfRule>
  </conditionalFormatting>
  <conditionalFormatting sqref="G297:H297">
    <cfRule type="cellIs" dxfId="372" priority="450" stopIfTrue="1" operator="equal">
      <formula>"Indicate Date"</formula>
    </cfRule>
  </conditionalFormatting>
  <conditionalFormatting sqref="E303:F303">
    <cfRule type="cellIs" dxfId="371" priority="459" stopIfTrue="1" operator="equal">
      <formula>"Indicate Date"</formula>
    </cfRule>
  </conditionalFormatting>
  <conditionalFormatting sqref="G303:H303">
    <cfRule type="cellIs" dxfId="370" priority="458" stopIfTrue="1" operator="equal">
      <formula>"Indicate Date"</formula>
    </cfRule>
  </conditionalFormatting>
  <conditionalFormatting sqref="G302:H302">
    <cfRule type="cellIs" dxfId="369" priority="457" stopIfTrue="1" operator="equal">
      <formula>"Indicate Date"</formula>
    </cfRule>
  </conditionalFormatting>
  <conditionalFormatting sqref="G301:H301">
    <cfRule type="cellIs" dxfId="368" priority="456" stopIfTrue="1" operator="equal">
      <formula>"Indicate Date"</formula>
    </cfRule>
  </conditionalFormatting>
  <conditionalFormatting sqref="G300:H300">
    <cfRule type="cellIs" dxfId="367" priority="455" stopIfTrue="1" operator="equal">
      <formula>"Indicate Date"</formula>
    </cfRule>
  </conditionalFormatting>
  <conditionalFormatting sqref="F299">
    <cfRule type="cellIs" dxfId="366" priority="454" stopIfTrue="1" operator="equal">
      <formula>"Indicate Date"</formula>
    </cfRule>
  </conditionalFormatting>
  <conditionalFormatting sqref="G299:H299">
    <cfRule type="cellIs" dxfId="365" priority="453" stopIfTrue="1" operator="equal">
      <formula>"Indicate Date"</formula>
    </cfRule>
  </conditionalFormatting>
  <conditionalFormatting sqref="G309:H309">
    <cfRule type="cellIs" dxfId="364" priority="432" stopIfTrue="1" operator="equal">
      <formula>"Indicate Date"</formula>
    </cfRule>
  </conditionalFormatting>
  <conditionalFormatting sqref="F305">
    <cfRule type="cellIs" dxfId="363" priority="441" stopIfTrue="1" operator="equal">
      <formula>"Indicate Date"</formula>
    </cfRule>
  </conditionalFormatting>
  <conditionalFormatting sqref="G305:H305">
    <cfRule type="cellIs" dxfId="362" priority="440" stopIfTrue="1" operator="equal">
      <formula>"Indicate Date"</formula>
    </cfRule>
  </conditionalFormatting>
  <conditionalFormatting sqref="G296:H296">
    <cfRule type="cellIs" dxfId="361" priority="449" stopIfTrue="1" operator="equal">
      <formula>"Indicate Date"</formula>
    </cfRule>
  </conditionalFormatting>
  <conditionalFormatting sqref="J305:J306">
    <cfRule type="cellIs" dxfId="360" priority="448" stopIfTrue="1" operator="equal">
      <formula>0</formula>
    </cfRule>
  </conditionalFormatting>
  <conditionalFormatting sqref="AC305:AD306 AF305:AN306 AP305:AP306 K305:AA306">
    <cfRule type="expression" dxfId="359" priority="447" stopIfTrue="1">
      <formula>LEN(TRIM(K305))=0</formula>
    </cfRule>
  </conditionalFormatting>
  <conditionalFormatting sqref="A305:B306 D305:D306">
    <cfRule type="expression" dxfId="358" priority="446" stopIfTrue="1">
      <formula>LEN(TRIM(A305))=0</formula>
    </cfRule>
  </conditionalFormatting>
  <conditionalFormatting sqref="E306">
    <cfRule type="cellIs" dxfId="357" priority="429" stopIfTrue="1" operator="equal">
      <formula>"Indicate Date"</formula>
    </cfRule>
  </conditionalFormatting>
  <conditionalFormatting sqref="C305:C306">
    <cfRule type="expression" dxfId="356" priority="444" stopIfTrue="1">
      <formula>LEN(TRIM(C305))=0</formula>
    </cfRule>
  </conditionalFormatting>
  <conditionalFormatting sqref="I305:I306">
    <cfRule type="expression" dxfId="355" priority="443" stopIfTrue="1">
      <formula>LEN(TRIM(I305))=0</formula>
    </cfRule>
  </conditionalFormatting>
  <conditionalFormatting sqref="E305">
    <cfRule type="cellIs" dxfId="354" priority="439" stopIfTrue="1" operator="equal">
      <formula>"Indicate Date"</formula>
    </cfRule>
  </conditionalFormatting>
  <conditionalFormatting sqref="F306">
    <cfRule type="cellIs" dxfId="353" priority="431" stopIfTrue="1" operator="equal">
      <formula>"Indicate Date"</formula>
    </cfRule>
  </conditionalFormatting>
  <conditionalFormatting sqref="J307 J309">
    <cfRule type="cellIs" dxfId="352" priority="438" stopIfTrue="1" operator="equal">
      <formula>0</formula>
    </cfRule>
  </conditionalFormatting>
  <conditionalFormatting sqref="AC307:AD307 AF307:AN307 AP307 K307:AA307 K309:AA309 AP309 AF309:AN309 AC309:AD309">
    <cfRule type="expression" dxfId="351" priority="437" stopIfTrue="1">
      <formula>LEN(TRIM(K307))=0</formula>
    </cfRule>
  </conditionalFormatting>
  <conditionalFormatting sqref="A307:B307 D307 D309 A309">
    <cfRule type="expression" dxfId="350" priority="436" stopIfTrue="1">
      <formula>LEN(TRIM(A307))=0</formula>
    </cfRule>
  </conditionalFormatting>
  <conditionalFormatting sqref="F307 E309:F309">
    <cfRule type="cellIs" dxfId="349" priority="435" stopIfTrue="1" operator="equal">
      <formula>"Indicate Date"</formula>
    </cfRule>
  </conditionalFormatting>
  <conditionalFormatting sqref="C307 C309">
    <cfRule type="expression" dxfId="348" priority="434" stopIfTrue="1">
      <formula>LEN(TRIM(C307))=0</formula>
    </cfRule>
  </conditionalFormatting>
  <conditionalFormatting sqref="I307 I309">
    <cfRule type="expression" dxfId="347" priority="433" stopIfTrue="1">
      <formula>LEN(TRIM(I307))=0</formula>
    </cfRule>
  </conditionalFormatting>
  <conditionalFormatting sqref="G307:H308">
    <cfRule type="cellIs" dxfId="346" priority="421" stopIfTrue="1" operator="equal">
      <formula>"Indicate Date"</formula>
    </cfRule>
  </conditionalFormatting>
  <conditionalFormatting sqref="G306:H306">
    <cfRule type="cellIs" dxfId="345" priority="430" stopIfTrue="1" operator="equal">
      <formula>"Indicate Date"</formula>
    </cfRule>
  </conditionalFormatting>
  <conditionalFormatting sqref="J308">
    <cfRule type="cellIs" dxfId="344" priority="428" stopIfTrue="1" operator="equal">
      <formula>0</formula>
    </cfRule>
  </conditionalFormatting>
  <conditionalFormatting sqref="AC308:AD308 AF308:AN308 AP308 K308:AA308">
    <cfRule type="expression" dxfId="343" priority="427" stopIfTrue="1">
      <formula>LEN(TRIM(K308))=0</formula>
    </cfRule>
  </conditionalFormatting>
  <conditionalFormatting sqref="A308:B308 D308">
    <cfRule type="expression" dxfId="342" priority="426" stopIfTrue="1">
      <formula>LEN(TRIM(A308))=0</formula>
    </cfRule>
  </conditionalFormatting>
  <conditionalFormatting sqref="F308">
    <cfRule type="cellIs" dxfId="341" priority="425" stopIfTrue="1" operator="equal">
      <formula>"Indicate Date"</formula>
    </cfRule>
  </conditionalFormatting>
  <conditionalFormatting sqref="C308">
    <cfRule type="expression" dxfId="340" priority="424" stopIfTrue="1">
      <formula>LEN(TRIM(C308))=0</formula>
    </cfRule>
  </conditionalFormatting>
  <conditionalFormatting sqref="I308">
    <cfRule type="expression" dxfId="339" priority="423" stopIfTrue="1">
      <formula>LEN(TRIM(I308))=0</formula>
    </cfRule>
  </conditionalFormatting>
  <conditionalFormatting sqref="E478:H478">
    <cfRule type="cellIs" dxfId="338" priority="416" stopIfTrue="1" operator="equal">
      <formula>"Indicate Date"</formula>
    </cfRule>
  </conditionalFormatting>
  <conditionalFormatting sqref="E307:E308">
    <cfRule type="cellIs" dxfId="337" priority="420" stopIfTrue="1" operator="equal">
      <formula>"Indicate Date"</formula>
    </cfRule>
  </conditionalFormatting>
  <conditionalFormatting sqref="B309">
    <cfRule type="expression" dxfId="336" priority="419" stopIfTrue="1">
      <formula>LEN(TRIM(B309))=0</formula>
    </cfRule>
  </conditionalFormatting>
  <conditionalFormatting sqref="J478">
    <cfRule type="cellIs" dxfId="335" priority="418" stopIfTrue="1" operator="equal">
      <formula>0</formula>
    </cfRule>
  </conditionalFormatting>
  <conditionalFormatting sqref="A478:B478 K478:AA478 AF478:AN478 AC478:AD478 I478 AP478 D478">
    <cfRule type="expression" dxfId="334" priority="417" stopIfTrue="1">
      <formula>LEN(TRIM(A478))=0</formula>
    </cfRule>
  </conditionalFormatting>
  <conditionalFormatting sqref="G273:H274">
    <cfRule type="cellIs" dxfId="333" priority="415" stopIfTrue="1" operator="equal">
      <formula>"Indicate Date"</formula>
    </cfRule>
  </conditionalFormatting>
  <conditionalFormatting sqref="E273:E274">
    <cfRule type="cellIs" dxfId="332" priority="414" stopIfTrue="1" operator="equal">
      <formula>"Indicate Date"</formula>
    </cfRule>
  </conditionalFormatting>
  <conditionalFormatting sqref="C273:C274">
    <cfRule type="expression" dxfId="331" priority="413" stopIfTrue="1">
      <formula>LEN(TRIM(C273))=0</formula>
    </cfRule>
  </conditionalFormatting>
  <conditionalFormatting sqref="A206:B206">
    <cfRule type="expression" dxfId="330" priority="412" stopIfTrue="1">
      <formula>LEN(TRIM(A206))=0</formula>
    </cfRule>
  </conditionalFormatting>
  <conditionalFormatting sqref="J205:J207">
    <cfRule type="cellIs" dxfId="329" priority="411" stopIfTrue="1" operator="equal">
      <formula>0</formula>
    </cfRule>
  </conditionalFormatting>
  <conditionalFormatting sqref="I205:I207">
    <cfRule type="expression" dxfId="328" priority="410" stopIfTrue="1">
      <formula>LEN(TRIM(I205))=0</formula>
    </cfRule>
  </conditionalFormatting>
  <conditionalFormatting sqref="E205:H205">
    <cfRule type="cellIs" dxfId="327" priority="409" stopIfTrue="1" operator="equal">
      <formula>"Indicate Date"</formula>
    </cfRule>
  </conditionalFormatting>
  <conditionalFormatting sqref="G206:G207">
    <cfRule type="cellIs" dxfId="326" priority="408" stopIfTrue="1" operator="equal">
      <formula>"Indicate Date"</formula>
    </cfRule>
  </conditionalFormatting>
  <conditionalFormatting sqref="F206:F207">
    <cfRule type="cellIs" dxfId="325" priority="407" stopIfTrue="1" operator="equal">
      <formula>"Indicate Date"</formula>
    </cfRule>
  </conditionalFormatting>
  <conditionalFormatting sqref="H206:H207">
    <cfRule type="cellIs" dxfId="324" priority="406" stopIfTrue="1" operator="equal">
      <formula>"Indicate Date"</formula>
    </cfRule>
  </conditionalFormatting>
  <conditionalFormatting sqref="E206:E207">
    <cfRule type="cellIs" dxfId="323" priority="405" stopIfTrue="1" operator="equal">
      <formula>"Indicate Date"</formula>
    </cfRule>
  </conditionalFormatting>
  <conditionalFormatting sqref="E332:H332">
    <cfRule type="cellIs" dxfId="322" priority="403" stopIfTrue="1" operator="equal">
      <formula>"Indicate Date"</formula>
    </cfRule>
  </conditionalFormatting>
  <conditionalFormatting sqref="J332">
    <cfRule type="cellIs" dxfId="321" priority="404" stopIfTrue="1" operator="equal">
      <formula>0</formula>
    </cfRule>
  </conditionalFormatting>
  <conditionalFormatting sqref="AC332:AD332 AF332:AN332 AP332 K332:AA332 I332">
    <cfRule type="expression" dxfId="320" priority="402" stopIfTrue="1">
      <formula>LEN(TRIM(I332))=0</formula>
    </cfRule>
  </conditionalFormatting>
  <conditionalFormatting sqref="A332:D332">
    <cfRule type="expression" dxfId="319" priority="401" stopIfTrue="1">
      <formula>LEN(TRIM(A332))=0</formula>
    </cfRule>
  </conditionalFormatting>
  <conditionalFormatting sqref="J83">
    <cfRule type="cellIs" dxfId="318" priority="400" stopIfTrue="1" operator="equal">
      <formula>0</formula>
    </cfRule>
  </conditionalFormatting>
  <conditionalFormatting sqref="I83">
    <cfRule type="expression" dxfId="317" priority="399" stopIfTrue="1">
      <formula>LEN(TRIM(I83))=0</formula>
    </cfRule>
  </conditionalFormatting>
  <conditionalFormatting sqref="E377:H377">
    <cfRule type="cellIs" dxfId="316" priority="398" stopIfTrue="1" operator="equal">
      <formula>"Indicate Date"</formula>
    </cfRule>
  </conditionalFormatting>
  <conditionalFormatting sqref="E378:H378">
    <cfRule type="cellIs" dxfId="315" priority="397" stopIfTrue="1" operator="equal">
      <formula>"Indicate Date"</formula>
    </cfRule>
  </conditionalFormatting>
  <conditionalFormatting sqref="G400:H400">
    <cfRule type="cellIs" dxfId="314" priority="396" stopIfTrue="1" operator="equal">
      <formula>"Indicate Date"</formula>
    </cfRule>
  </conditionalFormatting>
  <conditionalFormatting sqref="F379">
    <cfRule type="cellIs" dxfId="313" priority="395" stopIfTrue="1" operator="equal">
      <formula>"Indicate Date"</formula>
    </cfRule>
  </conditionalFormatting>
  <conditionalFormatting sqref="G379:H379">
    <cfRule type="cellIs" dxfId="312" priority="394" stopIfTrue="1" operator="equal">
      <formula>"Indicate Date"</formula>
    </cfRule>
  </conditionalFormatting>
  <conditionalFormatting sqref="E379">
    <cfRule type="cellIs" dxfId="311" priority="393" stopIfTrue="1" operator="equal">
      <formula>"Indicate Date"</formula>
    </cfRule>
  </conditionalFormatting>
  <conditionalFormatting sqref="I377:I378">
    <cfRule type="expression" dxfId="310" priority="392" stopIfTrue="1">
      <formula>LEN(TRIM(I377))=0</formula>
    </cfRule>
  </conditionalFormatting>
  <conditionalFormatting sqref="J377:J378">
    <cfRule type="cellIs" dxfId="309" priority="391" stopIfTrue="1" operator="equal">
      <formula>0</formula>
    </cfRule>
  </conditionalFormatting>
  <conditionalFormatting sqref="I401">
    <cfRule type="expression" dxfId="308" priority="390" stopIfTrue="1">
      <formula>LEN(TRIM(I401))=0</formula>
    </cfRule>
  </conditionalFormatting>
  <conditionalFormatting sqref="J380">
    <cfRule type="cellIs" dxfId="307" priority="386" stopIfTrue="1" operator="equal">
      <formula>0</formula>
    </cfRule>
  </conditionalFormatting>
  <conditionalFormatting sqref="K380:AA380 A380:C380 AP380 AF380:AN380 AC380:AD380 I380">
    <cfRule type="expression" dxfId="306" priority="385" stopIfTrue="1">
      <formula>LEN(TRIM(A380))=0</formula>
    </cfRule>
  </conditionalFormatting>
  <conditionalFormatting sqref="J381">
    <cfRule type="cellIs" dxfId="305" priority="381" stopIfTrue="1" operator="equal">
      <formula>0</formula>
    </cfRule>
  </conditionalFormatting>
  <conditionalFormatting sqref="K381:AA381 A381:C381 AP381 AF381:AN381 AC381:AD381 I381">
    <cfRule type="expression" dxfId="304" priority="380" stopIfTrue="1">
      <formula>LEN(TRIM(A381))=0</formula>
    </cfRule>
  </conditionalFormatting>
  <conditionalFormatting sqref="J382">
    <cfRule type="cellIs" dxfId="303" priority="376" stopIfTrue="1" operator="equal">
      <formula>0</formula>
    </cfRule>
  </conditionalFormatting>
  <conditionalFormatting sqref="I382">
    <cfRule type="expression" dxfId="302" priority="375" stopIfTrue="1">
      <formula>LEN(TRIM(I382))=0</formula>
    </cfRule>
  </conditionalFormatting>
  <conditionalFormatting sqref="J383:J393 J398">
    <cfRule type="cellIs" dxfId="301" priority="371" stopIfTrue="1" operator="equal">
      <formula>0</formula>
    </cfRule>
  </conditionalFormatting>
  <conditionalFormatting sqref="I383:I393 I398">
    <cfRule type="expression" dxfId="300" priority="370" stopIfTrue="1">
      <formula>LEN(TRIM(I383))=0</formula>
    </cfRule>
  </conditionalFormatting>
  <conditionalFormatting sqref="E392:H392">
    <cfRule type="cellIs" dxfId="299" priority="365" stopIfTrue="1" operator="equal">
      <formula>"Indicate Date"</formula>
    </cfRule>
  </conditionalFormatting>
  <conditionalFormatting sqref="I496:I499">
    <cfRule type="expression" dxfId="298" priority="364" stopIfTrue="1">
      <formula>LEN(TRIM(I496))=0</formula>
    </cfRule>
  </conditionalFormatting>
  <conditionalFormatting sqref="I619">
    <cfRule type="expression" dxfId="297" priority="363" stopIfTrue="1">
      <formula>LEN(TRIM(I619))=0</formula>
    </cfRule>
  </conditionalFormatting>
  <conditionalFormatting sqref="D402">
    <cfRule type="expression" dxfId="296" priority="362" stopIfTrue="1">
      <formula>LEN(TRIM(D402))=0</formula>
    </cfRule>
  </conditionalFormatting>
  <conditionalFormatting sqref="I402">
    <cfRule type="expression" dxfId="295" priority="361" stopIfTrue="1">
      <formula>LEN(TRIM(I402))=0</formula>
    </cfRule>
  </conditionalFormatting>
  <conditionalFormatting sqref="E402:H402">
    <cfRule type="cellIs" dxfId="294" priority="360" stopIfTrue="1" operator="equal">
      <formula>"Indicate Date"</formula>
    </cfRule>
  </conditionalFormatting>
  <conditionalFormatting sqref="C405">
    <cfRule type="expression" dxfId="293" priority="359" stopIfTrue="1">
      <formula>LEN(TRIM(C405))=0</formula>
    </cfRule>
  </conditionalFormatting>
  <conditionalFormatting sqref="D405">
    <cfRule type="expression" dxfId="292" priority="358" stopIfTrue="1">
      <formula>LEN(TRIM(D405))=0</formula>
    </cfRule>
  </conditionalFormatting>
  <conditionalFormatting sqref="E405:H405">
    <cfRule type="cellIs" dxfId="291" priority="357" stopIfTrue="1" operator="equal">
      <formula>"Indicate Date"</formula>
    </cfRule>
  </conditionalFormatting>
  <conditionalFormatting sqref="C403">
    <cfRule type="expression" dxfId="290" priority="356" stopIfTrue="1">
      <formula>LEN(TRIM(C403))=0</formula>
    </cfRule>
  </conditionalFormatting>
  <conditionalFormatting sqref="D403">
    <cfRule type="expression" dxfId="289" priority="355" stopIfTrue="1">
      <formula>LEN(TRIM(D403))=0</formula>
    </cfRule>
  </conditionalFormatting>
  <conditionalFormatting sqref="E403:F403">
    <cfRule type="cellIs" dxfId="288" priority="354" stopIfTrue="1" operator="equal">
      <formula>"Indicate Date"</formula>
    </cfRule>
  </conditionalFormatting>
  <conditionalFormatting sqref="G403:H403">
    <cfRule type="cellIs" dxfId="287" priority="353" stopIfTrue="1" operator="equal">
      <formula>"Indicate Date"</formula>
    </cfRule>
  </conditionalFormatting>
  <conditionalFormatting sqref="C404">
    <cfRule type="expression" dxfId="286" priority="352" stopIfTrue="1">
      <formula>LEN(TRIM(C404))=0</formula>
    </cfRule>
  </conditionalFormatting>
  <conditionalFormatting sqref="D404">
    <cfRule type="expression" dxfId="285" priority="351" stopIfTrue="1">
      <formula>LEN(TRIM(D404))=0</formula>
    </cfRule>
  </conditionalFormatting>
  <conditionalFormatting sqref="E404:F404">
    <cfRule type="cellIs" dxfId="284" priority="350" stopIfTrue="1" operator="equal">
      <formula>"Indicate Date"</formula>
    </cfRule>
  </conditionalFormatting>
  <conditionalFormatting sqref="G404:H404">
    <cfRule type="cellIs" dxfId="283" priority="349" stopIfTrue="1" operator="equal">
      <formula>"Indicate Date"</formula>
    </cfRule>
  </conditionalFormatting>
  <conditionalFormatting sqref="C406">
    <cfRule type="expression" dxfId="282" priority="348" stopIfTrue="1">
      <formula>LEN(TRIM(C406))=0</formula>
    </cfRule>
  </conditionalFormatting>
  <conditionalFormatting sqref="D406">
    <cfRule type="expression" dxfId="281" priority="347" stopIfTrue="1">
      <formula>LEN(TRIM(D406))=0</formula>
    </cfRule>
  </conditionalFormatting>
  <conditionalFormatting sqref="E406:F406">
    <cfRule type="cellIs" dxfId="280" priority="346" stopIfTrue="1" operator="equal">
      <formula>"Indicate Date"</formula>
    </cfRule>
  </conditionalFormatting>
  <conditionalFormatting sqref="G406:H406">
    <cfRule type="cellIs" dxfId="279" priority="345" stopIfTrue="1" operator="equal">
      <formula>"Indicate Date"</formula>
    </cfRule>
  </conditionalFormatting>
  <conditionalFormatting sqref="K807:L807">
    <cfRule type="cellIs" dxfId="278" priority="344" stopIfTrue="1" operator="equal">
      <formula>0</formula>
    </cfRule>
  </conditionalFormatting>
  <conditionalFormatting sqref="F797">
    <cfRule type="cellIs" dxfId="277" priority="342" stopIfTrue="1" operator="equal">
      <formula>"Indicate Date"</formula>
    </cfRule>
  </conditionalFormatting>
  <conditionalFormatting sqref="E797">
    <cfRule type="cellIs" dxfId="276" priority="341" stopIfTrue="1" operator="equal">
      <formula>"Indicate Date"</formula>
    </cfRule>
  </conditionalFormatting>
  <conditionalFormatting sqref="G797:H797">
    <cfRule type="cellIs" dxfId="275" priority="340" stopIfTrue="1" operator="equal">
      <formula>"Indicate Date"</formula>
    </cfRule>
  </conditionalFormatting>
  <conditionalFormatting sqref="D798">
    <cfRule type="expression" dxfId="274" priority="339" stopIfTrue="1">
      <formula>LEN(TRIM(D798))=0</formula>
    </cfRule>
  </conditionalFormatting>
  <conditionalFormatting sqref="F798">
    <cfRule type="cellIs" dxfId="273" priority="338" stopIfTrue="1" operator="equal">
      <formula>"Indicate Date"</formula>
    </cfRule>
  </conditionalFormatting>
  <conditionalFormatting sqref="E798">
    <cfRule type="cellIs" dxfId="272" priority="337" stopIfTrue="1" operator="equal">
      <formula>"Indicate Date"</formula>
    </cfRule>
  </conditionalFormatting>
  <conditionalFormatting sqref="G798:H798">
    <cfRule type="cellIs" dxfId="271" priority="336" stopIfTrue="1" operator="equal">
      <formula>"Indicate Date"</formula>
    </cfRule>
  </conditionalFormatting>
  <conditionalFormatting sqref="J799">
    <cfRule type="cellIs" dxfId="270" priority="335" stopIfTrue="1" operator="equal">
      <formula>0</formula>
    </cfRule>
  </conditionalFormatting>
  <conditionalFormatting sqref="L799:AA799 AF799:AN799 AC799:AD799 AP799 I799">
    <cfRule type="expression" dxfId="269" priority="334" stopIfTrue="1">
      <formula>LEN(TRIM(I799))=0</formula>
    </cfRule>
  </conditionalFormatting>
  <conditionalFormatting sqref="A799:B799">
    <cfRule type="expression" dxfId="268" priority="332" stopIfTrue="1">
      <formula>LEN(TRIM(A799))=0</formula>
    </cfRule>
  </conditionalFormatting>
  <conditionalFormatting sqref="E799:H799">
    <cfRule type="cellIs" dxfId="267" priority="333" stopIfTrue="1" operator="equal">
      <formula>"Indicate Date"</formula>
    </cfRule>
  </conditionalFormatting>
  <conditionalFormatting sqref="C799">
    <cfRule type="expression" dxfId="266" priority="331" stopIfTrue="1">
      <formula>LEN(TRIM(C799))=0</formula>
    </cfRule>
  </conditionalFormatting>
  <conditionalFormatting sqref="D466">
    <cfRule type="expression" dxfId="265" priority="329" stopIfTrue="1">
      <formula>LEN(TRIM(D466))=0</formula>
    </cfRule>
  </conditionalFormatting>
  <conditionalFormatting sqref="E480">
    <cfRule type="cellIs" dxfId="264" priority="328" stopIfTrue="1" operator="equal">
      <formula>"Indicate Date"</formula>
    </cfRule>
  </conditionalFormatting>
  <conditionalFormatting sqref="E481">
    <cfRule type="cellIs" dxfId="263" priority="327" stopIfTrue="1" operator="equal">
      <formula>"Indicate Date"</formula>
    </cfRule>
  </conditionalFormatting>
  <conditionalFormatting sqref="D562:D563">
    <cfRule type="expression" dxfId="262" priority="326" stopIfTrue="1">
      <formula>LEN(TRIM(D562))=0</formula>
    </cfRule>
  </conditionalFormatting>
  <conditionalFormatting sqref="D619">
    <cfRule type="expression" dxfId="261" priority="325" stopIfTrue="1">
      <formula>LEN(TRIM(D619))=0</formula>
    </cfRule>
  </conditionalFormatting>
  <conditionalFormatting sqref="E380:H380">
    <cfRule type="cellIs" dxfId="260" priority="324" stopIfTrue="1" operator="equal">
      <formula>"Indicate Date"</formula>
    </cfRule>
  </conditionalFormatting>
  <conditionalFormatting sqref="D380">
    <cfRule type="expression" dxfId="259" priority="323" stopIfTrue="1">
      <formula>LEN(TRIM(D380))=0</formula>
    </cfRule>
  </conditionalFormatting>
  <conditionalFormatting sqref="E381:H381">
    <cfRule type="cellIs" dxfId="258" priority="322" stopIfTrue="1" operator="equal">
      <formula>"Indicate Date"</formula>
    </cfRule>
  </conditionalFormatting>
  <conditionalFormatting sqref="D381">
    <cfRule type="expression" dxfId="257" priority="321" stopIfTrue="1">
      <formula>LEN(TRIM(D381))=0</formula>
    </cfRule>
  </conditionalFormatting>
  <conditionalFormatting sqref="E382:H382">
    <cfRule type="cellIs" dxfId="256" priority="320" stopIfTrue="1" operator="equal">
      <formula>"Indicate Date"</formula>
    </cfRule>
  </conditionalFormatting>
  <conditionalFormatting sqref="D382">
    <cfRule type="expression" dxfId="255" priority="319" stopIfTrue="1">
      <formula>LEN(TRIM(D382))=0</formula>
    </cfRule>
  </conditionalFormatting>
  <conditionalFormatting sqref="E189:H189">
    <cfRule type="cellIs" dxfId="254" priority="318" stopIfTrue="1" operator="equal">
      <formula>"Indicate Date"</formula>
    </cfRule>
  </conditionalFormatting>
  <conditionalFormatting sqref="D189">
    <cfRule type="expression" dxfId="253" priority="317" stopIfTrue="1">
      <formula>LEN(TRIM(D189))=0</formula>
    </cfRule>
  </conditionalFormatting>
  <conditionalFormatting sqref="E191:H191">
    <cfRule type="cellIs" dxfId="252" priority="316" stopIfTrue="1" operator="equal">
      <formula>"Indicate Date"</formula>
    </cfRule>
  </conditionalFormatting>
  <conditionalFormatting sqref="D191">
    <cfRule type="expression" dxfId="251" priority="315" stopIfTrue="1">
      <formula>LEN(TRIM(D191))=0</formula>
    </cfRule>
  </conditionalFormatting>
  <conditionalFormatting sqref="D800">
    <cfRule type="expression" dxfId="250" priority="314" stopIfTrue="1">
      <formula>LEN(TRIM(D800))=0</formula>
    </cfRule>
  </conditionalFormatting>
  <conditionalFormatting sqref="J800">
    <cfRule type="cellIs" dxfId="249" priority="313" stopIfTrue="1" operator="equal">
      <formula>0</formula>
    </cfRule>
  </conditionalFormatting>
  <conditionalFormatting sqref="K800:AA800 AF800:AN800 AC800:AD800 AP800 I800">
    <cfRule type="expression" dxfId="248" priority="312" stopIfTrue="1">
      <formula>LEN(TRIM(I800))=0</formula>
    </cfRule>
  </conditionalFormatting>
  <conditionalFormatting sqref="A800:B800">
    <cfRule type="expression" dxfId="247" priority="310" stopIfTrue="1">
      <formula>LEN(TRIM(A800))=0</formula>
    </cfRule>
  </conditionalFormatting>
  <conditionalFormatting sqref="E800:H800">
    <cfRule type="cellIs" dxfId="246" priority="311" stopIfTrue="1" operator="equal">
      <formula>"Indicate Date"</formula>
    </cfRule>
  </conditionalFormatting>
  <conditionalFormatting sqref="C800">
    <cfRule type="expression" dxfId="245" priority="309" stopIfTrue="1">
      <formula>LEN(TRIM(C800))=0</formula>
    </cfRule>
  </conditionalFormatting>
  <conditionalFormatting sqref="K799">
    <cfRule type="expression" dxfId="244" priority="308" stopIfTrue="1">
      <formula>LEN(TRIM(K799))=0</formula>
    </cfRule>
  </conditionalFormatting>
  <conditionalFormatting sqref="J801">
    <cfRule type="cellIs" dxfId="243" priority="307" stopIfTrue="1" operator="equal">
      <formula>0</formula>
    </cfRule>
  </conditionalFormatting>
  <conditionalFormatting sqref="AP801 AC801:AD801 AF801:AN801 K801:AA801 C801:D801">
    <cfRule type="expression" dxfId="242" priority="306" stopIfTrue="1">
      <formula>LEN(TRIM(C801))=0</formula>
    </cfRule>
  </conditionalFormatting>
  <conditionalFormatting sqref="A801:B801">
    <cfRule type="expression" dxfId="241" priority="304" stopIfTrue="1">
      <formula>LEN(TRIM(A801))=0</formula>
    </cfRule>
  </conditionalFormatting>
  <conditionalFormatting sqref="I801">
    <cfRule type="expression" dxfId="240" priority="303" stopIfTrue="1">
      <formula>LEN(TRIM(I801))=0</formula>
    </cfRule>
  </conditionalFormatting>
  <conditionalFormatting sqref="E801:H801">
    <cfRule type="cellIs" dxfId="239" priority="302" stopIfTrue="1" operator="equal">
      <formula>"Indicate Date"</formula>
    </cfRule>
  </conditionalFormatting>
  <conditionalFormatting sqref="I802">
    <cfRule type="expression" dxfId="238" priority="301" stopIfTrue="1">
      <formula>LEN(TRIM(I802))=0</formula>
    </cfRule>
  </conditionalFormatting>
  <conditionalFormatting sqref="E802:H802">
    <cfRule type="cellIs" dxfId="237" priority="300" stopIfTrue="1" operator="equal">
      <formula>"Indicate Date"</formula>
    </cfRule>
  </conditionalFormatting>
  <conditionalFormatting sqref="J436">
    <cfRule type="cellIs" dxfId="236" priority="299" stopIfTrue="1" operator="equal">
      <formula>0</formula>
    </cfRule>
  </conditionalFormatting>
  <conditionalFormatting sqref="A436:D436 I436 K436:AA436 AP436 AF436:AN436 AC436:AD436">
    <cfRule type="expression" dxfId="235" priority="297" stopIfTrue="1">
      <formula>LEN(TRIM(A436))=0</formula>
    </cfRule>
  </conditionalFormatting>
  <conditionalFormatting sqref="E439:H439">
    <cfRule type="cellIs" dxfId="234" priority="295" stopIfTrue="1" operator="equal">
      <formula>"Indicate Date"</formula>
    </cfRule>
  </conditionalFormatting>
  <conditionalFormatting sqref="J439">
    <cfRule type="cellIs" dxfId="233" priority="296" stopIfTrue="1" operator="equal">
      <formula>0</formula>
    </cfRule>
  </conditionalFormatting>
  <conditionalFormatting sqref="A439:B439 AC439:AD439 AF439:AN439 AP439 I439 K439:AA439">
    <cfRule type="expression" dxfId="232" priority="294" stopIfTrue="1">
      <formula>LEN(TRIM(A439))=0</formula>
    </cfRule>
  </conditionalFormatting>
  <conditionalFormatting sqref="C439">
    <cfRule type="expression" dxfId="231" priority="293" stopIfTrue="1">
      <formula>LEN(TRIM(C439))=0</formula>
    </cfRule>
  </conditionalFormatting>
  <conditionalFormatting sqref="E437:H437">
    <cfRule type="cellIs" dxfId="230" priority="291" stopIfTrue="1" operator="equal">
      <formula>"Indicate Date"</formula>
    </cfRule>
  </conditionalFormatting>
  <conditionalFormatting sqref="J437">
    <cfRule type="cellIs" dxfId="229" priority="292" stopIfTrue="1" operator="equal">
      <formula>0</formula>
    </cfRule>
  </conditionalFormatting>
  <conditionalFormatting sqref="A437:C437 I437 K437:AA437 AP437 AF437:AN437 AC437:AD437">
    <cfRule type="expression" dxfId="228" priority="290" stopIfTrue="1">
      <formula>LEN(TRIM(A437))=0</formula>
    </cfRule>
  </conditionalFormatting>
  <conditionalFormatting sqref="E436:H436">
    <cfRule type="cellIs" dxfId="227" priority="289" stopIfTrue="1" operator="equal">
      <formula>"Indicate Date"</formula>
    </cfRule>
  </conditionalFormatting>
  <conditionalFormatting sqref="D437:D439">
    <cfRule type="expression" dxfId="226" priority="288" stopIfTrue="1">
      <formula>LEN(TRIM(D437))=0</formula>
    </cfRule>
  </conditionalFormatting>
  <conditionalFormatting sqref="J445">
    <cfRule type="cellIs" dxfId="225" priority="287" stopIfTrue="1" operator="equal">
      <formula>0</formula>
    </cfRule>
  </conditionalFormatting>
  <conditionalFormatting sqref="A445:B445 I445 K445:AA445 AP445 AF445:AN445 AC445:AD445">
    <cfRule type="expression" dxfId="224" priority="285" stopIfTrue="1">
      <formula>LEN(TRIM(A445))=0</formula>
    </cfRule>
  </conditionalFormatting>
  <conditionalFormatting sqref="C445">
    <cfRule type="expression" dxfId="223" priority="284" stopIfTrue="1">
      <formula>LEN(TRIM(C445))=0</formula>
    </cfRule>
  </conditionalFormatting>
  <conditionalFormatting sqref="E444:H444">
    <cfRule type="cellIs" dxfId="222" priority="283" stopIfTrue="1" operator="equal">
      <formula>"Indicate Date"</formula>
    </cfRule>
  </conditionalFormatting>
  <conditionalFormatting sqref="D444">
    <cfRule type="expression" dxfId="221" priority="282" stopIfTrue="1">
      <formula>LEN(TRIM(D444))=0</formula>
    </cfRule>
  </conditionalFormatting>
  <conditionalFormatting sqref="D445">
    <cfRule type="expression" dxfId="220" priority="281" stopIfTrue="1">
      <formula>LEN(TRIM(D445))=0</formula>
    </cfRule>
  </conditionalFormatting>
  <conditionalFormatting sqref="E445:H445">
    <cfRule type="cellIs" dxfId="219" priority="280" stopIfTrue="1" operator="equal">
      <formula>"Indicate Date"</formula>
    </cfRule>
  </conditionalFormatting>
  <conditionalFormatting sqref="C692">
    <cfRule type="expression" dxfId="218" priority="279" stopIfTrue="1">
      <formula>LEN(TRIM(C692))=0</formula>
    </cfRule>
  </conditionalFormatting>
  <conditionalFormatting sqref="C694:C696">
    <cfRule type="expression" dxfId="217" priority="278" stopIfTrue="1">
      <formula>LEN(TRIM(C694))=0</formula>
    </cfRule>
  </conditionalFormatting>
  <conditionalFormatting sqref="C697">
    <cfRule type="expression" dxfId="216" priority="277" stopIfTrue="1">
      <formula>LEN(TRIM(C697))=0</formula>
    </cfRule>
  </conditionalFormatting>
  <conditionalFormatting sqref="J698">
    <cfRule type="cellIs" dxfId="215" priority="276" stopIfTrue="1" operator="equal">
      <formula>0</formula>
    </cfRule>
  </conditionalFormatting>
  <conditionalFormatting sqref="AC698:AD698 AF698:AN698 AP698 I698 L698:AA698">
    <cfRule type="expression" dxfId="214" priority="275" stopIfTrue="1">
      <formula>LEN(TRIM(I698))=0</formula>
    </cfRule>
  </conditionalFormatting>
  <conditionalFormatting sqref="A698:B698">
    <cfRule type="expression" dxfId="213" priority="273" stopIfTrue="1">
      <formula>LEN(TRIM(A698))=0</formula>
    </cfRule>
  </conditionalFormatting>
  <conditionalFormatting sqref="C698">
    <cfRule type="expression" dxfId="212" priority="271" stopIfTrue="1">
      <formula>LEN(TRIM(C698))=0</formula>
    </cfRule>
  </conditionalFormatting>
  <conditionalFormatting sqref="K698">
    <cfRule type="expression" dxfId="211" priority="270" stopIfTrue="1">
      <formula>LEN(TRIM(K698))=0</formula>
    </cfRule>
  </conditionalFormatting>
  <conditionalFormatting sqref="E698:H698">
    <cfRule type="cellIs" dxfId="210" priority="269" stopIfTrue="1" operator="equal">
      <formula>"Indicate Date"</formula>
    </cfRule>
  </conditionalFormatting>
  <conditionalFormatting sqref="D697:D698">
    <cfRule type="expression" dxfId="209" priority="268" stopIfTrue="1">
      <formula>LEN(TRIM(D697))=0</formula>
    </cfRule>
  </conditionalFormatting>
  <conditionalFormatting sqref="E697:H697">
    <cfRule type="cellIs" dxfId="208" priority="267" stopIfTrue="1" operator="equal">
      <formula>"Indicate Date"</formula>
    </cfRule>
  </conditionalFormatting>
  <conditionalFormatting sqref="J419">
    <cfRule type="cellIs" dxfId="207" priority="266" stopIfTrue="1" operator="equal">
      <formula>0</formula>
    </cfRule>
  </conditionalFormatting>
  <conditionalFormatting sqref="A419:C419 L419:AA419 AC419:AD419 AF419:AN419 AP419 I419">
    <cfRule type="expression" dxfId="206" priority="265" stopIfTrue="1">
      <formula>LEN(TRIM(A419))=0</formula>
    </cfRule>
  </conditionalFormatting>
  <conditionalFormatting sqref="F419">
    <cfRule type="cellIs" dxfId="205" priority="264" stopIfTrue="1" operator="equal">
      <formula>"Indicate Date"</formula>
    </cfRule>
  </conditionalFormatting>
  <conditionalFormatting sqref="E419">
    <cfRule type="cellIs" dxfId="204" priority="263" stopIfTrue="1" operator="equal">
      <formula>"Indicate Date"</formula>
    </cfRule>
  </conditionalFormatting>
  <conditionalFormatting sqref="G415:H415">
    <cfRule type="cellIs" dxfId="203" priority="248" stopIfTrue="1" operator="equal">
      <formula>"Indicate Date"</formula>
    </cfRule>
  </conditionalFormatting>
  <conditionalFormatting sqref="G419:H419">
    <cfRule type="cellIs" dxfId="202" priority="261" stopIfTrue="1" operator="equal">
      <formula>"Indicate Date"</formula>
    </cfRule>
  </conditionalFormatting>
  <conditionalFormatting sqref="K419">
    <cfRule type="expression" dxfId="201" priority="260" stopIfTrue="1">
      <formula>LEN(TRIM(K419))=0</formula>
    </cfRule>
  </conditionalFormatting>
  <conditionalFormatting sqref="B418">
    <cfRule type="expression" dxfId="200" priority="259" stopIfTrue="1">
      <formula>LEN(TRIM(B418))=0</formula>
    </cfRule>
  </conditionalFormatting>
  <conditionalFormatting sqref="D418:D419">
    <cfRule type="expression" dxfId="199" priority="258" stopIfTrue="1">
      <formula>LEN(TRIM(D418))=0</formula>
    </cfRule>
  </conditionalFormatting>
  <conditionalFormatting sqref="J415">
    <cfRule type="cellIs" dxfId="198" priority="257" stopIfTrue="1" operator="equal">
      <formula>0</formula>
    </cfRule>
  </conditionalFormatting>
  <conditionalFormatting sqref="C415:D415 K415:AA415 AC415:AD415 AF415:AN415 AP415 I415">
    <cfRule type="expression" dxfId="197" priority="255" stopIfTrue="1">
      <formula>LEN(TRIM(C415))=0</formula>
    </cfRule>
  </conditionalFormatting>
  <conditionalFormatting sqref="A415">
    <cfRule type="expression" dxfId="196" priority="254" stopIfTrue="1">
      <formula>LEN(TRIM(A415))=0</formula>
    </cfRule>
  </conditionalFormatting>
  <conditionalFormatting sqref="B415">
    <cfRule type="expression" dxfId="195" priority="253" stopIfTrue="1">
      <formula>LEN(TRIM(B415))=0</formula>
    </cfRule>
  </conditionalFormatting>
  <conditionalFormatting sqref="E415">
    <cfRule type="cellIs" dxfId="194" priority="249" stopIfTrue="1" operator="equal">
      <formula>"Indicate Date"</formula>
    </cfRule>
  </conditionalFormatting>
  <conditionalFormatting sqref="F415">
    <cfRule type="cellIs" dxfId="193" priority="250" stopIfTrue="1" operator="equal">
      <formula>"Indicate Date"</formula>
    </cfRule>
  </conditionalFormatting>
  <conditionalFormatting sqref="J352">
    <cfRule type="cellIs" dxfId="192" priority="247" stopIfTrue="1" operator="equal">
      <formula>0</formula>
    </cfRule>
  </conditionalFormatting>
  <conditionalFormatting sqref="AP352 AF352:AN352 AC352:AD352 L352:AA352 I352">
    <cfRule type="expression" dxfId="191" priority="246" stopIfTrue="1">
      <formula>LEN(TRIM(I352))=0</formula>
    </cfRule>
  </conditionalFormatting>
  <conditionalFormatting sqref="C352:D352">
    <cfRule type="expression" dxfId="190" priority="245" stopIfTrue="1">
      <formula>LEN(TRIM(C352))=0</formula>
    </cfRule>
  </conditionalFormatting>
  <conditionalFormatting sqref="A352">
    <cfRule type="expression" dxfId="189" priority="244" stopIfTrue="1">
      <formula>LEN(TRIM(A352))=0</formula>
    </cfRule>
  </conditionalFormatting>
  <conditionalFormatting sqref="B352">
    <cfRule type="expression" dxfId="188" priority="243" stopIfTrue="1">
      <formula>LEN(TRIM(B352))=0</formula>
    </cfRule>
  </conditionalFormatting>
  <conditionalFormatting sqref="E352 G352:H352">
    <cfRule type="cellIs" dxfId="187" priority="242" stopIfTrue="1" operator="equal">
      <formula>"Indicate Date"</formula>
    </cfRule>
  </conditionalFormatting>
  <conditionalFormatting sqref="K352">
    <cfRule type="expression" dxfId="186" priority="241" stopIfTrue="1">
      <formula>LEN(TRIM(K352))=0</formula>
    </cfRule>
  </conditionalFormatting>
  <conditionalFormatting sqref="F351:F352">
    <cfRule type="cellIs" dxfId="185" priority="240" stopIfTrue="1" operator="equal">
      <formula>"Indicate Date"</formula>
    </cfRule>
  </conditionalFormatting>
  <conditionalFormatting sqref="E410">
    <cfRule type="cellIs" dxfId="184" priority="239" stopIfTrue="1" operator="equal">
      <formula>"Indicate Date"</formula>
    </cfRule>
  </conditionalFormatting>
  <conditionalFormatting sqref="E413">
    <cfRule type="cellIs" dxfId="183" priority="238" stopIfTrue="1" operator="equal">
      <formula>"Indicate Date"</formula>
    </cfRule>
  </conditionalFormatting>
  <conditionalFormatting sqref="E530">
    <cfRule type="cellIs" dxfId="182" priority="237" stopIfTrue="1" operator="equal">
      <formula>"Indicate Date"</formula>
    </cfRule>
  </conditionalFormatting>
  <conditionalFormatting sqref="E607">
    <cfRule type="cellIs" dxfId="181" priority="236" stopIfTrue="1" operator="equal">
      <formula>"Indicate Date"</formula>
    </cfRule>
  </conditionalFormatting>
  <conditionalFormatting sqref="E609">
    <cfRule type="cellIs" dxfId="180" priority="235" stopIfTrue="1" operator="equal">
      <formula>"Indicate Date"</formula>
    </cfRule>
  </conditionalFormatting>
  <conditionalFormatting sqref="E611">
    <cfRule type="cellIs" dxfId="179" priority="234" stopIfTrue="1" operator="equal">
      <formula>"Indicate Date"</formula>
    </cfRule>
  </conditionalFormatting>
  <conditionalFormatting sqref="E613:E614">
    <cfRule type="cellIs" dxfId="178" priority="232" stopIfTrue="1" operator="equal">
      <formula>"Indicate Date"</formula>
    </cfRule>
  </conditionalFormatting>
  <conditionalFormatting sqref="E615:E616">
    <cfRule type="cellIs" dxfId="177" priority="231" stopIfTrue="1" operator="equal">
      <formula>"Indicate Date"</formula>
    </cfRule>
  </conditionalFormatting>
  <conditionalFormatting sqref="E597">
    <cfRule type="cellIs" dxfId="176" priority="230" stopIfTrue="1" operator="equal">
      <formula>"Indicate Date"</formula>
    </cfRule>
  </conditionalFormatting>
  <conditionalFormatting sqref="E596">
    <cfRule type="cellIs" dxfId="175" priority="229" stopIfTrue="1" operator="equal">
      <formula>"Indicate Date"</formula>
    </cfRule>
  </conditionalFormatting>
  <conditionalFormatting sqref="J704">
    <cfRule type="cellIs" dxfId="174" priority="228" stopIfTrue="1" operator="equal">
      <formula>0</formula>
    </cfRule>
  </conditionalFormatting>
  <conditionalFormatting sqref="AC704:AD704 AF704:AN704 AP704 K704:AA704 I704">
    <cfRule type="expression" dxfId="173" priority="227" stopIfTrue="1">
      <formula>LEN(TRIM(I704))=0</formula>
    </cfRule>
  </conditionalFormatting>
  <conditionalFormatting sqref="A704:B704 D704">
    <cfRule type="expression" dxfId="172" priority="226" stopIfTrue="1">
      <formula>LEN(TRIM(A704))=0</formula>
    </cfRule>
  </conditionalFormatting>
  <conditionalFormatting sqref="E704:H704">
    <cfRule type="cellIs" dxfId="171" priority="225" stopIfTrue="1" operator="equal">
      <formula>"Indicate Date"</formula>
    </cfRule>
  </conditionalFormatting>
  <conditionalFormatting sqref="C704">
    <cfRule type="expression" dxfId="170" priority="224" stopIfTrue="1">
      <formula>LEN(TRIM(C704))=0</formula>
    </cfRule>
  </conditionalFormatting>
  <conditionalFormatting sqref="J708:J710">
    <cfRule type="cellIs" dxfId="169" priority="223" stopIfTrue="1" operator="equal">
      <formula>0</formula>
    </cfRule>
  </conditionalFormatting>
  <conditionalFormatting sqref="I708:I710 K708:AA710 AP708:AP710 AF708:AN710 AC708:AD710">
    <cfRule type="expression" dxfId="168" priority="222" stopIfTrue="1">
      <formula>LEN(TRIM(I708))=0</formula>
    </cfRule>
  </conditionalFormatting>
  <conditionalFormatting sqref="A708:B710 D708:D710">
    <cfRule type="expression" dxfId="167" priority="221" stopIfTrue="1">
      <formula>LEN(TRIM(A708))=0</formula>
    </cfRule>
  </conditionalFormatting>
  <conditionalFormatting sqref="C708:C710">
    <cfRule type="expression" dxfId="166" priority="220" stopIfTrue="1">
      <formula>LEN(TRIM(C708))=0</formula>
    </cfRule>
  </conditionalFormatting>
  <conditionalFormatting sqref="E708:H710">
    <cfRule type="cellIs" dxfId="165" priority="219" stopIfTrue="1" operator="equal">
      <formula>"Indicate Date"</formula>
    </cfRule>
  </conditionalFormatting>
  <conditionalFormatting sqref="E707:H707">
    <cfRule type="cellIs" dxfId="164" priority="218" stopIfTrue="1" operator="equal">
      <formula>"Indicate Date"</formula>
    </cfRule>
  </conditionalFormatting>
  <conditionalFormatting sqref="H446">
    <cfRule type="cellIs" dxfId="163" priority="217" stopIfTrue="1" operator="equal">
      <formula>"Indicate Date"</formula>
    </cfRule>
  </conditionalFormatting>
  <conditionalFormatting sqref="H448:H449">
    <cfRule type="cellIs" dxfId="162" priority="216" stopIfTrue="1" operator="equal">
      <formula>"Indicate Date"</formula>
    </cfRule>
  </conditionalFormatting>
  <conditionalFormatting sqref="D483">
    <cfRule type="expression" dxfId="161" priority="215" stopIfTrue="1">
      <formula>LEN(TRIM(D483))=0</formula>
    </cfRule>
  </conditionalFormatting>
  <conditionalFormatting sqref="E484:F484">
    <cfRule type="cellIs" dxfId="160" priority="210" stopIfTrue="1" operator="equal">
      <formula>"Indicate Date"</formula>
    </cfRule>
  </conditionalFormatting>
  <conditionalFormatting sqref="J484">
    <cfRule type="cellIs" dxfId="159" priority="214" stopIfTrue="1" operator="equal">
      <formula>0</formula>
    </cfRule>
  </conditionalFormatting>
  <conditionalFormatting sqref="AC484:AD484 AF484:AN484 AP484 I484 L484:AA484 A484:B484">
    <cfRule type="expression" dxfId="158" priority="212" stopIfTrue="1">
      <formula>LEN(TRIM(A484))=0</formula>
    </cfRule>
  </conditionalFormatting>
  <conditionalFormatting sqref="D484">
    <cfRule type="expression" dxfId="157" priority="211" stopIfTrue="1">
      <formula>LEN(TRIM(D484))=0</formula>
    </cfRule>
  </conditionalFormatting>
  <conditionalFormatting sqref="F521">
    <cfRule type="cellIs" dxfId="156" priority="199" stopIfTrue="1" operator="equal">
      <formula>"Indicate Date"</formula>
    </cfRule>
  </conditionalFormatting>
  <conditionalFormatting sqref="G484:H484">
    <cfRule type="cellIs" dxfId="155" priority="209" stopIfTrue="1" operator="equal">
      <formula>"Indicate Date"</formula>
    </cfRule>
  </conditionalFormatting>
  <conditionalFormatting sqref="K484">
    <cfRule type="expression" dxfId="154" priority="208" stopIfTrue="1">
      <formula>LEN(TRIM(K484))=0</formula>
    </cfRule>
  </conditionalFormatting>
  <conditionalFormatting sqref="F520">
    <cfRule type="cellIs" dxfId="153" priority="203" stopIfTrue="1" operator="equal">
      <formula>"Indicate Date"</formula>
    </cfRule>
  </conditionalFormatting>
  <conditionalFormatting sqref="J521">
    <cfRule type="cellIs" dxfId="152" priority="207" stopIfTrue="1" operator="equal">
      <formula>0</formula>
    </cfRule>
  </conditionalFormatting>
  <conditionalFormatting sqref="K521:AA521 A521 I521 AP521 AF521:AN521 AC521:AD521 C521">
    <cfRule type="expression" dxfId="151" priority="205" stopIfTrue="1">
      <formula>LEN(TRIM(A521))=0</formula>
    </cfRule>
  </conditionalFormatting>
  <conditionalFormatting sqref="B521">
    <cfRule type="expression" dxfId="150" priority="204" stopIfTrue="1">
      <formula>LEN(TRIM(B521))=0</formula>
    </cfRule>
  </conditionalFormatting>
  <conditionalFormatting sqref="G520:H520">
    <cfRule type="cellIs" dxfId="149" priority="202" stopIfTrue="1" operator="equal">
      <formula>"Indicate Date"</formula>
    </cfRule>
  </conditionalFormatting>
  <conditionalFormatting sqref="F522">
    <cfRule type="cellIs" dxfId="148" priority="192" stopIfTrue="1" operator="equal">
      <formula>"Indicate Date"</formula>
    </cfRule>
  </conditionalFormatting>
  <conditionalFormatting sqref="E520">
    <cfRule type="cellIs" dxfId="147" priority="201" stopIfTrue="1" operator="equal">
      <formula>"Indicate Date"</formula>
    </cfRule>
  </conditionalFormatting>
  <conditionalFormatting sqref="D520:D521">
    <cfRule type="expression" dxfId="146" priority="200" stopIfTrue="1">
      <formula>LEN(TRIM(D520))=0</formula>
    </cfRule>
  </conditionalFormatting>
  <conditionalFormatting sqref="F523">
    <cfRule type="cellIs" dxfId="145" priority="188" stopIfTrue="1" operator="equal">
      <formula>"Indicate Date"</formula>
    </cfRule>
  </conditionalFormatting>
  <conditionalFormatting sqref="E521">
    <cfRule type="cellIs" dxfId="144" priority="198" stopIfTrue="1" operator="equal">
      <formula>"Indicate Date"</formula>
    </cfRule>
  </conditionalFormatting>
  <conditionalFormatting sqref="G521:H521">
    <cfRule type="cellIs" dxfId="143" priority="197" stopIfTrue="1" operator="equal">
      <formula>"Indicate Date"</formula>
    </cfRule>
  </conditionalFormatting>
  <conditionalFormatting sqref="J523">
    <cfRule type="cellIs" dxfId="142" priority="196" stopIfTrue="1" operator="equal">
      <formula>0</formula>
    </cfRule>
  </conditionalFormatting>
  <conditionalFormatting sqref="AC523:AD523 AF523:AN523 AP523 I523 A523 K523:AA523 C523">
    <cfRule type="expression" dxfId="141" priority="195" stopIfTrue="1">
      <formula>LEN(TRIM(A523))=0</formula>
    </cfRule>
  </conditionalFormatting>
  <conditionalFormatting sqref="E523">
    <cfRule type="cellIs" dxfId="140" priority="187" stopIfTrue="1" operator="equal">
      <formula>"Indicate Date"</formula>
    </cfRule>
  </conditionalFormatting>
  <conditionalFormatting sqref="B523">
    <cfRule type="expression" dxfId="139" priority="193" stopIfTrue="1">
      <formula>LEN(TRIM(B523))=0</formula>
    </cfRule>
  </conditionalFormatting>
  <conditionalFormatting sqref="F114">
    <cfRule type="cellIs" dxfId="138" priority="168" stopIfTrue="1" operator="equal">
      <formula>"Indicate Date"</formula>
    </cfRule>
  </conditionalFormatting>
  <conditionalFormatting sqref="G522:H522">
    <cfRule type="cellIs" dxfId="137" priority="191" stopIfTrue="1" operator="equal">
      <formula>"Indicate Date"</formula>
    </cfRule>
  </conditionalFormatting>
  <conditionalFormatting sqref="E522">
    <cfRule type="cellIs" dxfId="136" priority="190" stopIfTrue="1" operator="equal">
      <formula>"Indicate Date"</formula>
    </cfRule>
  </conditionalFormatting>
  <conditionalFormatting sqref="D522:D523">
    <cfRule type="expression" dxfId="135" priority="189" stopIfTrue="1">
      <formula>LEN(TRIM(D522))=0</formula>
    </cfRule>
  </conditionalFormatting>
  <conditionalFormatting sqref="F569:F570">
    <cfRule type="cellIs" dxfId="134" priority="180" stopIfTrue="1" operator="equal">
      <formula>"Indicate Date"</formula>
    </cfRule>
  </conditionalFormatting>
  <conditionalFormatting sqref="G523:H523">
    <cfRule type="cellIs" dxfId="133" priority="186" stopIfTrue="1" operator="equal">
      <formula>"Indicate Date"</formula>
    </cfRule>
  </conditionalFormatting>
  <conditionalFormatting sqref="J570:J572">
    <cfRule type="cellIs" dxfId="132" priority="185" stopIfTrue="1" operator="equal">
      <formula>0</formula>
    </cfRule>
  </conditionalFormatting>
  <conditionalFormatting sqref="K570:AA572 A570:C572 I570:I572 AP570:AP572 AF570:AN572 AC570:AD572">
    <cfRule type="expression" dxfId="131" priority="184" stopIfTrue="1">
      <formula>LEN(TRIM(A570))=0</formula>
    </cfRule>
  </conditionalFormatting>
  <conditionalFormatting sqref="E570 E572 G570:H570 G572:H572">
    <cfRule type="cellIs" dxfId="130" priority="183" stopIfTrue="1" operator="equal">
      <formula>"Indicate Date"</formula>
    </cfRule>
  </conditionalFormatting>
  <conditionalFormatting sqref="E571:H571">
    <cfRule type="cellIs" dxfId="129" priority="182" stopIfTrue="1" operator="equal">
      <formula>"Indicate Date"</formula>
    </cfRule>
  </conditionalFormatting>
  <conditionalFormatting sqref="D569:D572">
    <cfRule type="expression" dxfId="128" priority="181" stopIfTrue="1">
      <formula>LEN(TRIM(D569))=0</formula>
    </cfRule>
  </conditionalFormatting>
  <conditionalFormatting sqref="G114">
    <cfRule type="cellIs" dxfId="127" priority="167" stopIfTrue="1" operator="equal">
      <formula>"Indicate Date"</formula>
    </cfRule>
  </conditionalFormatting>
  <conditionalFormatting sqref="F572">
    <cfRule type="cellIs" dxfId="126" priority="179" stopIfTrue="1" operator="equal">
      <formula>"Indicate Date"</formula>
    </cfRule>
  </conditionalFormatting>
  <conditionalFormatting sqref="J114">
    <cfRule type="cellIs" dxfId="125" priority="178" stopIfTrue="1" operator="equal">
      <formula>0</formula>
    </cfRule>
  </conditionalFormatting>
  <conditionalFormatting sqref="K114:AA114 AP114 AF114:AN114 AC114:AD114">
    <cfRule type="expression" dxfId="124" priority="177" stopIfTrue="1">
      <formula>LEN(TRIM(K114))=0</formula>
    </cfRule>
  </conditionalFormatting>
  <conditionalFormatting sqref="A114:B114">
    <cfRule type="expression" dxfId="123" priority="176" stopIfTrue="1">
      <formula>LEN(TRIM(A114))=0</formula>
    </cfRule>
  </conditionalFormatting>
  <conditionalFormatting sqref="C114">
    <cfRule type="expression" dxfId="122" priority="174" stopIfTrue="1">
      <formula>LEN(TRIM(C114))=0</formula>
    </cfRule>
  </conditionalFormatting>
  <conditionalFormatting sqref="I114">
    <cfRule type="expression" dxfId="121" priority="173" stopIfTrue="1">
      <formula>LEN(TRIM(I114))=0</formula>
    </cfRule>
  </conditionalFormatting>
  <conditionalFormatting sqref="D113:D114">
    <cfRule type="expression" dxfId="120" priority="172" stopIfTrue="1">
      <formula>LEN(TRIM(D113))=0</formula>
    </cfRule>
  </conditionalFormatting>
  <conditionalFormatting sqref="E130:H130">
    <cfRule type="cellIs" dxfId="119" priority="138" stopIfTrue="1" operator="equal">
      <formula>"Indicate Date"</formula>
    </cfRule>
  </conditionalFormatting>
  <conditionalFormatting sqref="E113:H113">
    <cfRule type="cellIs" dxfId="118" priority="170" stopIfTrue="1" operator="equal">
      <formula>"Indicate Date"</formula>
    </cfRule>
  </conditionalFormatting>
  <conditionalFormatting sqref="H114">
    <cfRule type="cellIs" dxfId="117" priority="169" stopIfTrue="1" operator="equal">
      <formula>"Indicate Date"</formula>
    </cfRule>
  </conditionalFormatting>
  <conditionalFormatting sqref="E132">
    <cfRule type="cellIs" dxfId="116" priority="158" stopIfTrue="1" operator="equal">
      <formula>"Indicate Date"</formula>
    </cfRule>
  </conditionalFormatting>
  <conditionalFormatting sqref="E114">
    <cfRule type="cellIs" dxfId="115" priority="166" stopIfTrue="1" operator="equal">
      <formula>"Indicate Date"</formula>
    </cfRule>
  </conditionalFormatting>
  <conditionalFormatting sqref="J132">
    <cfRule type="cellIs" dxfId="114" priority="165" stopIfTrue="1" operator="equal">
      <formula>0</formula>
    </cfRule>
  </conditionalFormatting>
  <conditionalFormatting sqref="AC132:AD132 AF132:AN132 AP132 K132:AA132 A132:B132">
    <cfRule type="expression" dxfId="113" priority="164" stopIfTrue="1">
      <formula>LEN(TRIM(A132))=0</formula>
    </cfRule>
  </conditionalFormatting>
  <conditionalFormatting sqref="H132">
    <cfRule type="cellIs" dxfId="112" priority="163" stopIfTrue="1" operator="equal">
      <formula>"Indicate Date"</formula>
    </cfRule>
  </conditionalFormatting>
  <conditionalFormatting sqref="C132">
    <cfRule type="expression" dxfId="111" priority="162" stopIfTrue="1">
      <formula>LEN(TRIM(C132))=0</formula>
    </cfRule>
  </conditionalFormatting>
  <conditionalFormatting sqref="I132">
    <cfRule type="expression" dxfId="110" priority="161" stopIfTrue="1">
      <formula>LEN(TRIM(I132))=0</formula>
    </cfRule>
  </conditionalFormatting>
  <conditionalFormatting sqref="F132">
    <cfRule type="cellIs" dxfId="109" priority="160" stopIfTrue="1" operator="equal">
      <formula>"Indicate Date"</formula>
    </cfRule>
  </conditionalFormatting>
  <conditionalFormatting sqref="G132">
    <cfRule type="cellIs" dxfId="108" priority="159" stopIfTrue="1" operator="equal">
      <formula>"Indicate Date"</formula>
    </cfRule>
  </conditionalFormatting>
  <conditionalFormatting sqref="D131:D132">
    <cfRule type="expression" dxfId="107" priority="157" stopIfTrue="1">
      <formula>LEN(TRIM(D131))=0</formula>
    </cfRule>
  </conditionalFormatting>
  <conditionalFormatting sqref="E131:H131">
    <cfRule type="cellIs" dxfId="106" priority="156" stopIfTrue="1" operator="equal">
      <formula>"Indicate Date"</formula>
    </cfRule>
  </conditionalFormatting>
  <conditionalFormatting sqref="J130">
    <cfRule type="cellIs" dxfId="105" priority="145" stopIfTrue="1" operator="equal">
      <formula>0</formula>
    </cfRule>
  </conditionalFormatting>
  <conditionalFormatting sqref="AC130:AD130 AF130:AN130 AP130 K130:AA130 A130">
    <cfRule type="expression" dxfId="104" priority="143" stopIfTrue="1">
      <formula>LEN(TRIM(A130))=0</formula>
    </cfRule>
  </conditionalFormatting>
  <conditionalFormatting sqref="C130">
    <cfRule type="expression" dxfId="103" priority="142" stopIfTrue="1">
      <formula>LEN(TRIM(C130))=0</formula>
    </cfRule>
  </conditionalFormatting>
  <conditionalFormatting sqref="I130">
    <cfRule type="expression" dxfId="102" priority="141" stopIfTrue="1">
      <formula>LEN(TRIM(I130))=0</formula>
    </cfRule>
  </conditionalFormatting>
  <conditionalFormatting sqref="B130">
    <cfRule type="expression" dxfId="101" priority="140" stopIfTrue="1">
      <formula>LEN(TRIM(B130))=0</formula>
    </cfRule>
  </conditionalFormatting>
  <conditionalFormatting sqref="D130">
    <cfRule type="expression" dxfId="100" priority="139" stopIfTrue="1">
      <formula>LEN(TRIM(D130))=0</formula>
    </cfRule>
  </conditionalFormatting>
  <conditionalFormatting sqref="K131">
    <cfRule type="expression" dxfId="99" priority="137" stopIfTrue="1">
      <formula>LEN(TRIM(K131))=0</formula>
    </cfRule>
  </conditionalFormatting>
  <conditionalFormatting sqref="G238:H238">
    <cfRule type="cellIs" dxfId="98" priority="82" stopIfTrue="1" operator="equal">
      <formula>"Indicate Date"</formula>
    </cfRule>
  </conditionalFormatting>
  <conditionalFormatting sqref="J162">
    <cfRule type="cellIs" dxfId="97" priority="136" stopIfTrue="1" operator="equal">
      <formula>0</formula>
    </cfRule>
  </conditionalFormatting>
  <conditionalFormatting sqref="AP162 AF162:AN162 AC162:AD162 L162:AA162 A162:B162">
    <cfRule type="expression" dxfId="96" priority="134" stopIfTrue="1">
      <formula>LEN(TRIM(A162))=0</formula>
    </cfRule>
  </conditionalFormatting>
  <conditionalFormatting sqref="C162">
    <cfRule type="expression" dxfId="95" priority="133" stopIfTrue="1">
      <formula>LEN(TRIM(C162))=0</formula>
    </cfRule>
  </conditionalFormatting>
  <conditionalFormatting sqref="I162">
    <cfRule type="expression" dxfId="94" priority="132" stopIfTrue="1">
      <formula>LEN(TRIM(I162))=0</formula>
    </cfRule>
  </conditionalFormatting>
  <conditionalFormatting sqref="K162">
    <cfRule type="expression" dxfId="93" priority="131" stopIfTrue="1">
      <formula>LEN(TRIM(K162))=0</formula>
    </cfRule>
  </conditionalFormatting>
  <conditionalFormatting sqref="D161:D162">
    <cfRule type="expression" dxfId="92" priority="130" stopIfTrue="1">
      <formula>LEN(TRIM(D161))=0</formula>
    </cfRule>
  </conditionalFormatting>
  <conditionalFormatting sqref="F161">
    <cfRule type="cellIs" dxfId="91" priority="129" stopIfTrue="1" operator="equal">
      <formula>"Indicate Date"</formula>
    </cfRule>
  </conditionalFormatting>
  <conditionalFormatting sqref="E162:H162">
    <cfRule type="cellIs" dxfId="90" priority="128" stopIfTrue="1" operator="equal">
      <formula>"Indicate Date"</formula>
    </cfRule>
  </conditionalFormatting>
  <conditionalFormatting sqref="J165">
    <cfRule type="cellIs" dxfId="89" priority="127" stopIfTrue="1" operator="equal">
      <formula>0</formula>
    </cfRule>
  </conditionalFormatting>
  <conditionalFormatting sqref="AP165 AF165:AN165 AC165:AD165 K165:AA165 A165:B165">
    <cfRule type="expression" dxfId="88" priority="126" stopIfTrue="1">
      <formula>LEN(TRIM(A165))=0</formula>
    </cfRule>
  </conditionalFormatting>
  <conditionalFormatting sqref="E165 G165:H165">
    <cfRule type="cellIs" dxfId="87" priority="125" stopIfTrue="1" operator="equal">
      <formula>"Indicate Date"</formula>
    </cfRule>
  </conditionalFormatting>
  <conditionalFormatting sqref="C165">
    <cfRule type="expression" dxfId="86" priority="124" stopIfTrue="1">
      <formula>LEN(TRIM(C165))=0</formula>
    </cfRule>
  </conditionalFormatting>
  <conditionalFormatting sqref="I165">
    <cfRule type="expression" dxfId="85" priority="123" stopIfTrue="1">
      <formula>LEN(TRIM(I165))=0</formula>
    </cfRule>
  </conditionalFormatting>
  <conditionalFormatting sqref="D164:D165">
    <cfRule type="expression" dxfId="84" priority="122" stopIfTrue="1">
      <formula>LEN(TRIM(D164))=0</formula>
    </cfRule>
  </conditionalFormatting>
  <conditionalFormatting sqref="F164:F165">
    <cfRule type="cellIs" dxfId="83" priority="121" stopIfTrue="1" operator="equal">
      <formula>"Indicate Date"</formula>
    </cfRule>
  </conditionalFormatting>
  <conditionalFormatting sqref="F172">
    <cfRule type="cellIs" dxfId="82" priority="113" stopIfTrue="1" operator="equal">
      <formula>"Indicate Date"</formula>
    </cfRule>
  </conditionalFormatting>
  <conditionalFormatting sqref="J172">
    <cfRule type="cellIs" dxfId="81" priority="120" stopIfTrue="1" operator="equal">
      <formula>0</formula>
    </cfRule>
  </conditionalFormatting>
  <conditionalFormatting sqref="AP172 AF172:AN172 AC172:AD172 L172:AA172 A172:B172">
    <cfRule type="expression" dxfId="80" priority="119" stopIfTrue="1">
      <formula>LEN(TRIM(A172))=0</formula>
    </cfRule>
  </conditionalFormatting>
  <conditionalFormatting sqref="C172">
    <cfRule type="expression" dxfId="79" priority="117" stopIfTrue="1">
      <formula>LEN(TRIM(C172))=0</formula>
    </cfRule>
  </conditionalFormatting>
  <conditionalFormatting sqref="I172">
    <cfRule type="expression" dxfId="78" priority="116" stopIfTrue="1">
      <formula>LEN(TRIM(I172))=0</formula>
    </cfRule>
  </conditionalFormatting>
  <conditionalFormatting sqref="D171:D172">
    <cfRule type="expression" dxfId="77" priority="115" stopIfTrue="1">
      <formula>LEN(TRIM(D171))=0</formula>
    </cfRule>
  </conditionalFormatting>
  <conditionalFormatting sqref="G172">
    <cfRule type="cellIs" dxfId="76" priority="114" stopIfTrue="1" operator="equal">
      <formula>"Indicate Date"</formula>
    </cfRule>
  </conditionalFormatting>
  <conditionalFormatting sqref="F273:F274">
    <cfRule type="cellIs" dxfId="75" priority="79" stopIfTrue="1" operator="equal">
      <formula>"Indicate Date"</formula>
    </cfRule>
  </conditionalFormatting>
  <conditionalFormatting sqref="H172">
    <cfRule type="cellIs" dxfId="74" priority="112" stopIfTrue="1" operator="equal">
      <formula>"Indicate Date"</formula>
    </cfRule>
  </conditionalFormatting>
  <conditionalFormatting sqref="E172">
    <cfRule type="cellIs" dxfId="73" priority="111" stopIfTrue="1" operator="equal">
      <formula>"Indicate Date"</formula>
    </cfRule>
  </conditionalFormatting>
  <conditionalFormatting sqref="K172">
    <cfRule type="expression" dxfId="72" priority="110" stopIfTrue="1">
      <formula>LEN(TRIM(K172))=0</formula>
    </cfRule>
  </conditionalFormatting>
  <conditionalFormatting sqref="C177 I177">
    <cfRule type="expression" dxfId="71" priority="109" stopIfTrue="1">
      <formula>LEN(TRIM(C177))=0</formula>
    </cfRule>
  </conditionalFormatting>
  <conditionalFormatting sqref="J177">
    <cfRule type="cellIs" dxfId="70" priority="108" stopIfTrue="1" operator="equal">
      <formula>0</formula>
    </cfRule>
  </conditionalFormatting>
  <conditionalFormatting sqref="A177:B177 L177:AA177 AC177:AD177 AF177:AN177 AP177">
    <cfRule type="expression" dxfId="69" priority="107" stopIfTrue="1">
      <formula>LEN(TRIM(A177))=0</formula>
    </cfRule>
  </conditionalFormatting>
  <conditionalFormatting sqref="K177">
    <cfRule type="expression" dxfId="68" priority="105" stopIfTrue="1">
      <formula>LEN(TRIM(K177))=0</formula>
    </cfRule>
  </conditionalFormatting>
  <conditionalFormatting sqref="F176">
    <cfRule type="cellIs" dxfId="67" priority="104" stopIfTrue="1" operator="equal">
      <formula>"Indicate Date"</formula>
    </cfRule>
  </conditionalFormatting>
  <conditionalFormatting sqref="D176:D177">
    <cfRule type="expression" dxfId="66" priority="103" stopIfTrue="1">
      <formula>LEN(TRIM(D176))=0</formula>
    </cfRule>
  </conditionalFormatting>
  <conditionalFormatting sqref="E177:H177">
    <cfRule type="cellIs" dxfId="65" priority="102" stopIfTrue="1" operator="equal">
      <formula>"Indicate Date"</formula>
    </cfRule>
  </conditionalFormatting>
  <conditionalFormatting sqref="E231:H231">
    <cfRule type="cellIs" dxfId="64" priority="90" stopIfTrue="1" operator="equal">
      <formula>"Indicate Date"</formula>
    </cfRule>
  </conditionalFormatting>
  <conditionalFormatting sqref="I230:I231">
    <cfRule type="expression" dxfId="63" priority="101" stopIfTrue="1">
      <formula>LEN(TRIM(I230))=0</formula>
    </cfRule>
  </conditionalFormatting>
  <conditionalFormatting sqref="C230:C231">
    <cfRule type="expression" dxfId="62" priority="94" stopIfTrue="1">
      <formula>LEN(TRIM(C230))=0</formula>
    </cfRule>
  </conditionalFormatting>
  <conditionalFormatting sqref="A230:A231">
    <cfRule type="expression" dxfId="61" priority="96" stopIfTrue="1">
      <formula>LEN(TRIM(A230))=0</formula>
    </cfRule>
  </conditionalFormatting>
  <conditionalFormatting sqref="J230:J231">
    <cfRule type="cellIs" dxfId="60" priority="100" stopIfTrue="1" operator="equal">
      <formula>0</formula>
    </cfRule>
  </conditionalFormatting>
  <conditionalFormatting sqref="K230:AA231 AP230:AP231 AF230:AN231 AC230:AD231">
    <cfRule type="expression" dxfId="59" priority="99" stopIfTrue="1">
      <formula>LEN(TRIM(K230))=0</formula>
    </cfRule>
  </conditionalFormatting>
  <conditionalFormatting sqref="E238:F238">
    <cfRule type="cellIs" dxfId="58" priority="83" stopIfTrue="1" operator="equal">
      <formula>"Indicate Date"</formula>
    </cfRule>
  </conditionalFormatting>
  <conditionalFormatting sqref="D229:D231">
    <cfRule type="expression" dxfId="57" priority="93" stopIfTrue="1">
      <formula>LEN(TRIM(D229))=0</formula>
    </cfRule>
  </conditionalFormatting>
  <conditionalFormatting sqref="B230:B231">
    <cfRule type="expression" dxfId="56" priority="95" stopIfTrue="1">
      <formula>LEN(TRIM(B230))=0</formula>
    </cfRule>
  </conditionalFormatting>
  <conditionalFormatting sqref="I85">
    <cfRule type="expression" dxfId="55" priority="60" stopIfTrue="1">
      <formula>LEN(TRIM(I85))=0</formula>
    </cfRule>
  </conditionalFormatting>
  <conditionalFormatting sqref="E230:F230">
    <cfRule type="cellIs" dxfId="54" priority="92" stopIfTrue="1" operator="equal">
      <formula>"Indicate Date"</formula>
    </cfRule>
  </conditionalFormatting>
  <conditionalFormatting sqref="G230:H230">
    <cfRule type="cellIs" dxfId="53" priority="91" stopIfTrue="1" operator="equal">
      <formula>"Indicate Date"</formula>
    </cfRule>
  </conditionalFormatting>
  <conditionalFormatting sqref="E285">
    <cfRule type="cellIs" dxfId="52" priority="76" stopIfTrue="1" operator="equal">
      <formula>"Indicate Date"</formula>
    </cfRule>
  </conditionalFormatting>
  <conditionalFormatting sqref="J238">
    <cfRule type="cellIs" dxfId="51" priority="89" stopIfTrue="1" operator="equal">
      <formula>0</formula>
    </cfRule>
  </conditionalFormatting>
  <conditionalFormatting sqref="I238 AC238:AD238 AF238:AN238 AP238 K238:AA238">
    <cfRule type="expression" dxfId="50" priority="88" stopIfTrue="1">
      <formula>LEN(TRIM(I238))=0</formula>
    </cfRule>
  </conditionalFormatting>
  <conditionalFormatting sqref="C238">
    <cfRule type="expression" dxfId="49" priority="87" stopIfTrue="1">
      <formula>LEN(TRIM(C238))=0</formula>
    </cfRule>
  </conditionalFormatting>
  <conditionalFormatting sqref="A238">
    <cfRule type="expression" dxfId="48" priority="86" stopIfTrue="1">
      <formula>LEN(TRIM(A238))=0</formula>
    </cfRule>
  </conditionalFormatting>
  <conditionalFormatting sqref="B238">
    <cfRule type="expression" dxfId="47" priority="85" stopIfTrue="1">
      <formula>LEN(TRIM(B238))=0</formula>
    </cfRule>
  </conditionalFormatting>
  <conditionalFormatting sqref="G324:H324">
    <cfRule type="cellIs" dxfId="46" priority="71" stopIfTrue="1" operator="equal">
      <formula>"Indicate Date"</formula>
    </cfRule>
  </conditionalFormatting>
  <conditionalFormatting sqref="G287:H287">
    <cfRule type="cellIs" dxfId="45" priority="77" stopIfTrue="1" operator="equal">
      <formula>"Indicate Date"</formula>
    </cfRule>
  </conditionalFormatting>
  <conditionalFormatting sqref="E287:F287">
    <cfRule type="cellIs" dxfId="44" priority="78" stopIfTrue="1" operator="equal">
      <formula>"Indicate Date"</formula>
    </cfRule>
  </conditionalFormatting>
  <conditionalFormatting sqref="D237:D238">
    <cfRule type="expression" dxfId="43" priority="81" stopIfTrue="1">
      <formula>LEN(TRIM(D237))=0</formula>
    </cfRule>
  </conditionalFormatting>
  <conditionalFormatting sqref="F237">
    <cfRule type="cellIs" dxfId="42" priority="80" stopIfTrue="1" operator="equal">
      <formula>"Indicate Date"</formula>
    </cfRule>
  </conditionalFormatting>
  <conditionalFormatting sqref="G84:H84">
    <cfRule type="cellIs" dxfId="41" priority="64" stopIfTrue="1" operator="equal">
      <formula>"Indicate Date"</formula>
    </cfRule>
  </conditionalFormatting>
  <conditionalFormatting sqref="E324:F324">
    <cfRule type="cellIs" dxfId="40" priority="72" stopIfTrue="1" operator="equal">
      <formula>"Indicate Date"</formula>
    </cfRule>
  </conditionalFormatting>
  <conditionalFormatting sqref="J324">
    <cfRule type="cellIs" dxfId="39" priority="75" stopIfTrue="1" operator="equal">
      <formula>0</formula>
    </cfRule>
  </conditionalFormatting>
  <conditionalFormatting sqref="AC324:AD324 AF324:AN324 AP324 A324:D324 K324:AA324 I324">
    <cfRule type="expression" dxfId="38" priority="73" stopIfTrue="1">
      <formula>LEN(TRIM(A324))=0</formula>
    </cfRule>
  </conditionalFormatting>
  <conditionalFormatting sqref="E84:F84">
    <cfRule type="cellIs" dxfId="37" priority="65" stopIfTrue="1" operator="equal">
      <formula>"Indicate Date"</formula>
    </cfRule>
  </conditionalFormatting>
  <conditionalFormatting sqref="E85:H85">
    <cfRule type="cellIs" dxfId="36" priority="57" stopIfTrue="1" operator="equal">
      <formula>"Indicate Date"</formula>
    </cfRule>
  </conditionalFormatting>
  <conditionalFormatting sqref="A84:B84 D84 AC84:AD84 AF84:AN84 AP84 K84:AA84">
    <cfRule type="expression" dxfId="35" priority="70" stopIfTrue="1">
      <formula>LEN(TRIM(A84))=0</formula>
    </cfRule>
  </conditionalFormatting>
  <conditionalFormatting sqref="C84">
    <cfRule type="expression" dxfId="34" priority="69" stopIfTrue="1">
      <formula>LEN(TRIM(C84))=0</formula>
    </cfRule>
  </conditionalFormatting>
  <conditionalFormatting sqref="J84">
    <cfRule type="cellIs" dxfId="33" priority="67" stopIfTrue="1" operator="equal">
      <formula>0</formula>
    </cfRule>
  </conditionalFormatting>
  <conditionalFormatting sqref="I84">
    <cfRule type="expression" dxfId="32" priority="66" stopIfTrue="1">
      <formula>LEN(TRIM(I84))=0</formula>
    </cfRule>
  </conditionalFormatting>
  <conditionalFormatting sqref="E347:F347">
    <cfRule type="cellIs" dxfId="31" priority="48" stopIfTrue="1" operator="equal">
      <formula>"Indicate Date"</formula>
    </cfRule>
  </conditionalFormatting>
  <conditionalFormatting sqref="E86:H86">
    <cfRule type="cellIs" dxfId="30" priority="52" stopIfTrue="1" operator="equal">
      <formula>"Indicate Date"</formula>
    </cfRule>
  </conditionalFormatting>
  <conditionalFormatting sqref="G347:H347">
    <cfRule type="cellIs" dxfId="29" priority="47" stopIfTrue="1" operator="equal">
      <formula>"Indicate Date"</formula>
    </cfRule>
  </conditionalFormatting>
  <conditionalFormatting sqref="A85:B85 D85 AC85:AD85 AF85:AN85 AP85 K85:AA85">
    <cfRule type="expression" dxfId="28" priority="63" stopIfTrue="1">
      <formula>LEN(TRIM(A85))=0</formula>
    </cfRule>
  </conditionalFormatting>
  <conditionalFormatting sqref="C85">
    <cfRule type="expression" dxfId="27" priority="62" stopIfTrue="1">
      <formula>LEN(TRIM(C85))=0</formula>
    </cfRule>
  </conditionalFormatting>
  <conditionalFormatting sqref="J85">
    <cfRule type="cellIs" dxfId="26" priority="61" stopIfTrue="1" operator="equal">
      <formula>0</formula>
    </cfRule>
  </conditionalFormatting>
  <conditionalFormatting sqref="C86">
    <cfRule type="expression" dxfId="25" priority="55" stopIfTrue="1">
      <formula>LEN(TRIM(C86))=0</formula>
    </cfRule>
  </conditionalFormatting>
  <conditionalFormatting sqref="I86">
    <cfRule type="expression" dxfId="24" priority="53" stopIfTrue="1">
      <formula>LEN(TRIM(I86))=0</formula>
    </cfRule>
  </conditionalFormatting>
  <conditionalFormatting sqref="A86:B86 D86 AC86:AD86 AF86:AN86 AP86 K86:AA86">
    <cfRule type="expression" dxfId="23" priority="56" stopIfTrue="1">
      <formula>LEN(TRIM(A86))=0</formula>
    </cfRule>
  </conditionalFormatting>
  <conditionalFormatting sqref="K347">
    <cfRule type="expression" dxfId="22" priority="50" stopIfTrue="1">
      <formula>LEN(TRIM(K347))=0</formula>
    </cfRule>
  </conditionalFormatting>
  <conditionalFormatting sqref="J86">
    <cfRule type="cellIs" dxfId="21" priority="54" stopIfTrue="1" operator="equal">
      <formula>0</formula>
    </cfRule>
  </conditionalFormatting>
  <conditionalFormatting sqref="J347">
    <cfRule type="cellIs" dxfId="20" priority="51" stopIfTrue="1" operator="equal">
      <formula>0</formula>
    </cfRule>
  </conditionalFormatting>
  <conditionalFormatting sqref="I347">
    <cfRule type="expression" dxfId="19" priority="49" stopIfTrue="1">
      <formula>LEN(TRIM(I347))=0</formula>
    </cfRule>
  </conditionalFormatting>
  <conditionalFormatting sqref="B122">
    <cfRule type="expression" dxfId="18" priority="46" stopIfTrue="1">
      <formula>LEN(TRIM(B122))=0</formula>
    </cfRule>
  </conditionalFormatting>
  <conditionalFormatting sqref="C119:C122">
    <cfRule type="expression" dxfId="17" priority="45" stopIfTrue="1">
      <formula>LEN(TRIM(C119))=0</formula>
    </cfRule>
  </conditionalFormatting>
  <conditionalFormatting sqref="C455:C456">
    <cfRule type="expression" dxfId="16" priority="44" stopIfTrue="1">
      <formula>LEN(TRIM(C455))=0</formula>
    </cfRule>
  </conditionalFormatting>
  <conditionalFormatting sqref="C458:C470">
    <cfRule type="expression" dxfId="15" priority="43" stopIfTrue="1">
      <formula>LEN(TRIM(C458))=0</formula>
    </cfRule>
  </conditionalFormatting>
  <conditionalFormatting sqref="C476:C487">
    <cfRule type="expression" dxfId="14" priority="42" stopIfTrue="1">
      <formula>LEN(TRIM(C476))=0</formula>
    </cfRule>
  </conditionalFormatting>
  <conditionalFormatting sqref="C446:C453">
    <cfRule type="expression" dxfId="13" priority="41" stopIfTrue="1">
      <formula>LEN(TRIM(C446))=0</formula>
    </cfRule>
  </conditionalFormatting>
  <conditionalFormatting sqref="J53">
    <cfRule type="cellIs" dxfId="12" priority="40" stopIfTrue="1" operator="equal">
      <formula>0</formula>
    </cfRule>
  </conditionalFormatting>
  <conditionalFormatting sqref="B53 K53:AA53 D53 I53 AP53 AF53:AN53 AC53:AD53">
    <cfRule type="expression" dxfId="11" priority="39" stopIfTrue="1">
      <formula>LEN(TRIM(B53))=0</formula>
    </cfRule>
  </conditionalFormatting>
  <conditionalFormatting sqref="E53:H53">
    <cfRule type="cellIs" dxfId="10" priority="38" stopIfTrue="1" operator="equal">
      <formula>"Indicate Date"</formula>
    </cfRule>
  </conditionalFormatting>
  <conditionalFormatting sqref="C53">
    <cfRule type="expression" dxfId="9" priority="37" stopIfTrue="1">
      <formula>LEN(TRIM(C53))=0</formula>
    </cfRule>
  </conditionalFormatting>
  <conditionalFormatting sqref="A53">
    <cfRule type="expression" dxfId="8" priority="36" stopIfTrue="1">
      <formula>LEN(TRIM(A53))=0</formula>
    </cfRule>
  </conditionalFormatting>
  <conditionalFormatting sqref="J26">
    <cfRule type="cellIs" dxfId="7" priority="35" stopIfTrue="1" operator="equal">
      <formula>0</formula>
    </cfRule>
  </conditionalFormatting>
  <conditionalFormatting sqref="K26:AA26 AC26:AD26 AF26:AN26 AP26 I26 D26 B26">
    <cfRule type="expression" dxfId="6" priority="34" stopIfTrue="1">
      <formula>LEN(TRIM(B26))=0</formula>
    </cfRule>
  </conditionalFormatting>
  <conditionalFormatting sqref="E26:H26">
    <cfRule type="cellIs" dxfId="5" priority="33" stopIfTrue="1" operator="equal">
      <formula>"Indicate Date"</formula>
    </cfRule>
  </conditionalFormatting>
  <conditionalFormatting sqref="C26">
    <cfRule type="expression" dxfId="4" priority="32" stopIfTrue="1">
      <formula>LEN(TRIM(C26))=0</formula>
    </cfRule>
  </conditionalFormatting>
  <conditionalFormatting sqref="A26">
    <cfRule type="expression" dxfId="3" priority="31" stopIfTrue="1">
      <formula>LEN(TRIM(A26))=0</formula>
    </cfRule>
  </conditionalFormatting>
  <conditionalFormatting sqref="E13:H13">
    <cfRule type="cellIs" dxfId="2" priority="29" stopIfTrue="1" operator="equal">
      <formula>"Indicate Date"</formula>
    </cfRule>
  </conditionalFormatting>
  <conditionalFormatting sqref="J13">
    <cfRule type="cellIs" dxfId="1" priority="30" stopIfTrue="1" operator="equal">
      <formula>0</formula>
    </cfRule>
  </conditionalFormatting>
  <conditionalFormatting sqref="A13:D13 I13 AP13 AF13:AN13 AC13:AD13 K13:AA13">
    <cfRule type="expression" dxfId="0" priority="28" stopIfTrue="1">
      <formula>LEN(TRIM(A13))=0</formula>
    </cfRule>
  </conditionalFormatting>
  <pageMargins left="0.1701" right="0.1701" top="1" bottom="1.19" header="1" footer="0.53"/>
  <pageSetup paperSize="5" scale="95" fitToWidth="0" fitToHeight="0" pageOrder="overThenDown" orientation="landscape" r:id="rId1"/>
  <headerFooter alignWithMargins="0">
    <oddFooter>&amp;L&amp;"Candara,Regular"&amp;10&amp;D HUS&amp;C&amp;"Candara,Italic"&amp;10Pages &amp;P of 80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data_validation!$A$1:$A$19</xm:f>
          </x14:formula1>
          <xm:sqref>D9:D808</xm:sqref>
        </x14:dataValidation>
        <x14:dataValidation type="list" allowBlank="1" showErrorMessage="1">
          <x14:formula1>
            <xm:f>data_validation!$B$1:$B$6</xm:f>
          </x14:formula1>
          <xm:sqref>I9:I808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/>
  </sheetViews>
  <sheetFormatPr defaultRowHeight="14.25"/>
  <cols>
    <col min="1" max="1" width="24.75" customWidth="1"/>
    <col min="2" max="256" width="8.375" customWidth="1"/>
    <col min="257" max="1024" width="9" customWidth="1"/>
  </cols>
  <sheetData>
    <row r="1" spans="1:2">
      <c r="A1" s="9" t="s">
        <v>31</v>
      </c>
      <c r="B1" s="9" t="s">
        <v>49</v>
      </c>
    </row>
    <row r="2" spans="1:2">
      <c r="A2" s="9" t="s">
        <v>32</v>
      </c>
      <c r="B2" s="9" t="s">
        <v>50</v>
      </c>
    </row>
    <row r="3" spans="1:2">
      <c r="A3" s="9" t="s">
        <v>33</v>
      </c>
      <c r="B3" s="9" t="s">
        <v>51</v>
      </c>
    </row>
    <row r="4" spans="1:2">
      <c r="A4" s="9" t="s">
        <v>34</v>
      </c>
      <c r="B4" s="9" t="s">
        <v>52</v>
      </c>
    </row>
    <row r="5" spans="1:2">
      <c r="A5" s="9" t="s">
        <v>35</v>
      </c>
      <c r="B5" s="9" t="s">
        <v>53</v>
      </c>
    </row>
    <row r="6" spans="1:2">
      <c r="A6" s="9" t="s">
        <v>36</v>
      </c>
      <c r="B6" s="9" t="s">
        <v>54</v>
      </c>
    </row>
    <row r="7" spans="1:2">
      <c r="A7" s="9" t="s">
        <v>37</v>
      </c>
      <c r="B7" s="9"/>
    </row>
    <row r="8" spans="1:2">
      <c r="A8" s="9" t="s">
        <v>38</v>
      </c>
    </row>
    <row r="9" spans="1:2">
      <c r="A9" s="9" t="s">
        <v>39</v>
      </c>
    </row>
    <row r="10" spans="1:2">
      <c r="A10" s="9" t="s">
        <v>40</v>
      </c>
      <c r="B10" s="9"/>
    </row>
    <row r="11" spans="1:2">
      <c r="A11" s="9" t="s">
        <v>41</v>
      </c>
    </row>
    <row r="12" spans="1:2">
      <c r="A12" s="9" t="s">
        <v>42</v>
      </c>
    </row>
    <row r="13" spans="1:2">
      <c r="A13" s="9" t="s">
        <v>43</v>
      </c>
    </row>
    <row r="14" spans="1:2">
      <c r="A14" s="9" t="s">
        <v>44</v>
      </c>
      <c r="B14" s="9"/>
    </row>
    <row r="15" spans="1:2">
      <c r="A15" s="9" t="s">
        <v>45</v>
      </c>
    </row>
    <row r="16" spans="1:2">
      <c r="A16" s="9" t="s">
        <v>46</v>
      </c>
    </row>
    <row r="17" spans="1:1">
      <c r="A17" s="9" t="s">
        <v>47</v>
      </c>
    </row>
    <row r="18" spans="1:1">
      <c r="A18" s="9" t="s">
        <v>48</v>
      </c>
    </row>
    <row r="19" spans="1:1">
      <c r="A19" t="s">
        <v>55</v>
      </c>
    </row>
  </sheetData>
  <pageMargins left="0.70000000000000007" right="0.70000000000000007" top="1.0457000000000001" bottom="1.0457000000000001" header="0.75000000000000011" footer="0.75000000000000011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</vt:lpstr>
      <vt:lpstr>data_validation</vt:lpstr>
      <vt:lpstr>app!Print_Area</vt:lpstr>
      <vt:lpstr>app!Print_Titles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Roneson</cp:lastModifiedBy>
  <cp:revision>8</cp:revision>
  <cp:lastPrinted>2019-01-18T06:35:25Z</cp:lastPrinted>
  <dcterms:created xsi:type="dcterms:W3CDTF">2017-12-08T03:24:52Z</dcterms:created>
  <dcterms:modified xsi:type="dcterms:W3CDTF">2019-01-29T08:25:06Z</dcterms:modified>
</cp:coreProperties>
</file>